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38280" yWindow="2655" windowWidth="29040" windowHeight="15720" firstSheet="1" activeTab="1"/>
  </bookViews>
  <sheets>
    <sheet name="당진(상하의)" sheetId="1" state="hidden" r:id="rId1"/>
    <sheet name="당진(반팔,조끼)" sheetId="3" r:id="rId2"/>
    <sheet name="Sheet1" sheetId="2" r:id="rId3"/>
  </sheets>
  <definedNames>
    <definedName name="_xlnm._FilterDatabase" localSheetId="1" hidden="1">'당진(반팔,조끼)'!$A$8:$Z$88</definedName>
    <definedName name="_xlnm._FilterDatabase" localSheetId="0" hidden="1">'당진(상하의)'!$A$8:$Z$88</definedName>
    <definedName name="_xlnm.Print_Area" localSheetId="1">'당진(반팔,조끼)'!$A$1:$I$88</definedName>
    <definedName name="_xlnm.Print_Area" localSheetId="0">'당진(상하의)'!$A$1:$I$88</definedName>
    <definedName name="_xlnm.Print_Titles" localSheetId="1">'당진(반팔,조끼)'!$1:$8</definedName>
    <definedName name="_xlnm.Print_Titles" localSheetId="0">'당진(상하의)'!$1:$8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7" i="3" l="1"/>
  <c r="F87" i="3"/>
  <c r="H79" i="3"/>
  <c r="H95" i="3" s="1"/>
  <c r="F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W5" i="3"/>
  <c r="V5" i="3"/>
  <c r="U5" i="3"/>
  <c r="T5" i="3"/>
  <c r="S5" i="3"/>
  <c r="R5" i="3"/>
  <c r="Q5" i="3"/>
  <c r="P5" i="3"/>
  <c r="J15" i="3"/>
  <c r="J14" i="3"/>
  <c r="J13" i="3"/>
  <c r="W3" i="3"/>
  <c r="V3" i="3"/>
  <c r="U3" i="3"/>
  <c r="T3" i="3"/>
  <c r="S3" i="3"/>
  <c r="R3" i="3"/>
  <c r="Q3" i="3"/>
  <c r="P3" i="3"/>
  <c r="J12" i="3"/>
  <c r="J11" i="3"/>
  <c r="J10" i="3"/>
  <c r="J9" i="3"/>
  <c r="X5" i="3" l="1"/>
  <c r="J79" i="3"/>
  <c r="F88" i="3"/>
  <c r="X3" i="3"/>
  <c r="H88" i="3"/>
  <c r="F95" i="3"/>
  <c r="J29" i="1"/>
  <c r="F92" i="3" l="1"/>
  <c r="H87" i="1"/>
  <c r="F87" i="1"/>
  <c r="H79" i="1"/>
  <c r="H95" i="1" s="1"/>
  <c r="F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X15" i="1"/>
  <c r="W15" i="1"/>
  <c r="V15" i="1"/>
  <c r="U15" i="1"/>
  <c r="T15" i="1"/>
  <c r="S15" i="1"/>
  <c r="R15" i="1"/>
  <c r="Q15" i="1"/>
  <c r="P15" i="1"/>
  <c r="O15" i="1"/>
  <c r="J15" i="1"/>
  <c r="J14" i="1"/>
  <c r="J13" i="1"/>
  <c r="W12" i="1"/>
  <c r="V12" i="1"/>
  <c r="U12" i="1"/>
  <c r="T12" i="1"/>
  <c r="S12" i="1"/>
  <c r="R12" i="1"/>
  <c r="Q12" i="1"/>
  <c r="P12" i="1"/>
  <c r="O12" i="1"/>
  <c r="J12" i="1"/>
  <c r="J11" i="1"/>
  <c r="J10" i="1"/>
  <c r="J9" i="1"/>
  <c r="J79" i="1" l="1"/>
  <c r="Y15" i="1"/>
  <c r="F88" i="1"/>
  <c r="H88" i="1"/>
  <c r="F95" i="1"/>
  <c r="X12" i="1"/>
  <c r="F92" i="1" s="1"/>
  <c r="H92" i="1" l="1"/>
  <c r="H92" i="3"/>
</calcChain>
</file>

<file path=xl/comments1.xml><?xml version="1.0" encoding="utf-8"?>
<comments xmlns="http://schemas.openxmlformats.org/spreadsheetml/2006/main">
  <authors>
    <author>김누리</author>
  </authors>
  <commentList>
    <comment ref="A1" authorId="0">
      <text>
        <r>
          <rPr>
            <b/>
            <sz val="9"/>
            <color indexed="81"/>
            <rFont val="돋움"/>
            <family val="3"/>
            <charset val="129"/>
          </rPr>
          <t>1. 상의, 하의 각 2착씩이나 개인별 수량 선호도를 조사하여 상의 1착, 하의 3착 반영함
   (하의 4착만, 상의 4착만 주문 가능 → ex) 하의 4착만 수령 후 상의 추가요청 불가)
2. 긴팔티만 2벌 또는 반팔티만 2벌 안됨(무조건 한벌 씩)
3. 긴팔티 사이즈 확인 후 기재(95, 100 이렇게 기재X)
4. 사이즈 변경은 수령 직후 새옷만 가능(작년처럼 수시로 변경 불가)
 여유분은 품목별 신청수량의 15%~20% 내외로 해주시되, 사업소의 특성과 상황에 따라 본사에서 조정할 수 있습니다.</t>
        </r>
      </text>
    </comment>
  </commentList>
</comments>
</file>

<file path=xl/comments2.xml><?xml version="1.0" encoding="utf-8"?>
<comments xmlns="http://schemas.openxmlformats.org/spreadsheetml/2006/main">
  <authors>
    <author>지원01</author>
  </authors>
  <commentList>
    <comment ref="A1" authorId="0">
      <text>
        <r>
          <rPr>
            <b/>
            <sz val="12"/>
            <color indexed="81"/>
            <rFont val="돋움"/>
            <family val="3"/>
            <charset val="129"/>
          </rPr>
          <t>※ 지급수량 
 - 반팔 : 2EA
 - 조끼 : 1EA
※ 기존 사이즈 조사한 내역으로 작성되었으며, 변동되시는 분들은 별도 표시하여 작성 후 회신주시길 요청드립니다.</t>
        </r>
      </text>
    </comment>
  </commentList>
</comments>
</file>

<file path=xl/sharedStrings.xml><?xml version="1.0" encoding="utf-8"?>
<sst xmlns="http://schemas.openxmlformats.org/spreadsheetml/2006/main" count="513" uniqueCount="122">
  <si>
    <t>순번</t>
    <phoneticPr fontId="5" type="noConversion"/>
  </si>
  <si>
    <t>부서</t>
    <phoneticPr fontId="5" type="noConversion"/>
  </si>
  <si>
    <t>직 위</t>
    <phoneticPr fontId="5" type="noConversion"/>
  </si>
  <si>
    <t>성명</t>
    <phoneticPr fontId="5" type="noConversion"/>
  </si>
  <si>
    <t>상의</t>
    <phoneticPr fontId="5" type="noConversion"/>
  </si>
  <si>
    <t>하의</t>
    <phoneticPr fontId="5" type="noConversion"/>
  </si>
  <si>
    <t>비고</t>
    <phoneticPr fontId="5" type="noConversion"/>
  </si>
  <si>
    <t>사이즈</t>
    <phoneticPr fontId="5" type="noConversion"/>
  </si>
  <si>
    <t>수량</t>
    <phoneticPr fontId="5" type="noConversion"/>
  </si>
  <si>
    <t>기본</t>
    <phoneticPr fontId="4" type="noConversion"/>
  </si>
  <si>
    <t>합계</t>
    <phoneticPr fontId="5" type="noConversion"/>
  </si>
  <si>
    <t xml:space="preserve"> </t>
    <phoneticPr fontId="4" type="noConversion"/>
  </si>
  <si>
    <t>소 계</t>
    <phoneticPr fontId="5" type="noConversion"/>
  </si>
  <si>
    <t>여유분</t>
    <phoneticPr fontId="5" type="noConversion"/>
  </si>
  <si>
    <t>여유</t>
    <phoneticPr fontId="4" type="noConversion"/>
  </si>
  <si>
    <t>합 계</t>
    <phoneticPr fontId="5" type="noConversion"/>
  </si>
  <si>
    <t>남성훈</t>
  </si>
  <si>
    <t>오상훈</t>
  </si>
  <si>
    <t>박기복</t>
  </si>
  <si>
    <t>정창영</t>
  </si>
  <si>
    <t>백승욱</t>
  </si>
  <si>
    <t>김다경</t>
  </si>
  <si>
    <t>김성남</t>
  </si>
  <si>
    <t>윤동일</t>
  </si>
  <si>
    <t>경기신</t>
  </si>
  <si>
    <t>조삼식</t>
  </si>
  <si>
    <t>김태원</t>
  </si>
  <si>
    <t>배성웅</t>
  </si>
  <si>
    <t>김범석</t>
  </si>
  <si>
    <t>김학일</t>
  </si>
  <si>
    <t>서경원</t>
  </si>
  <si>
    <t>김기현</t>
  </si>
  <si>
    <t>채진우</t>
  </si>
  <si>
    <t>박상현</t>
  </si>
  <si>
    <t>김봉균</t>
  </si>
  <si>
    <t>유민영</t>
  </si>
  <si>
    <t>박상길</t>
  </si>
  <si>
    <t>전순원</t>
  </si>
  <si>
    <t>노청학</t>
  </si>
  <si>
    <t>윤용내</t>
  </si>
  <si>
    <t>김은혁</t>
  </si>
  <si>
    <t>김희수</t>
  </si>
  <si>
    <t>김수민</t>
  </si>
  <si>
    <t>배민수</t>
  </si>
  <si>
    <t>신동권</t>
  </si>
  <si>
    <t>김병화</t>
  </si>
  <si>
    <t>최정래</t>
  </si>
  <si>
    <t>이재성</t>
  </si>
  <si>
    <t>성보용</t>
  </si>
  <si>
    <t>한달규</t>
  </si>
  <si>
    <t>김기병</t>
  </si>
  <si>
    <t>김종인</t>
  </si>
  <si>
    <t>한창규</t>
  </si>
  <si>
    <t>이경호</t>
  </si>
  <si>
    <t>이효익</t>
  </si>
  <si>
    <t>이성환</t>
  </si>
  <si>
    <t>채진행</t>
  </si>
  <si>
    <t>최윤서</t>
  </si>
  <si>
    <t>라관현</t>
  </si>
  <si>
    <t>서대일</t>
  </si>
  <si>
    <t>안오혁</t>
  </si>
  <si>
    <t>양도현</t>
  </si>
  <si>
    <t>홍원진</t>
  </si>
  <si>
    <t>이정호</t>
  </si>
  <si>
    <t>김병현</t>
  </si>
  <si>
    <t>김정재</t>
  </si>
  <si>
    <t>백상준</t>
  </si>
  <si>
    <t>배찬일</t>
  </si>
  <si>
    <t>채희강</t>
  </si>
  <si>
    <t>우석</t>
  </si>
  <si>
    <t>심재현</t>
  </si>
  <si>
    <t>진준영</t>
  </si>
  <si>
    <t>황재영</t>
  </si>
  <si>
    <t>김철호</t>
  </si>
  <si>
    <t>심재권</t>
  </si>
  <si>
    <t>김찬</t>
  </si>
  <si>
    <t>이현종</t>
  </si>
  <si>
    <t>신상용</t>
  </si>
  <si>
    <t>황호율</t>
  </si>
  <si>
    <t>박상옥</t>
  </si>
  <si>
    <t>김후식</t>
  </si>
  <si>
    <t>최명성</t>
  </si>
  <si>
    <t>김효성</t>
  </si>
  <si>
    <t>소장</t>
  </si>
  <si>
    <t>팀장</t>
  </si>
  <si>
    <t>과장</t>
  </si>
  <si>
    <t>사원</t>
  </si>
  <si>
    <t>차장</t>
  </si>
  <si>
    <t>주임</t>
  </si>
  <si>
    <t>대리</t>
  </si>
  <si>
    <t>당진사업소</t>
  </si>
  <si>
    <t>기술지원팀</t>
  </si>
  <si>
    <t>정비</t>
    <phoneticPr fontId="4" type="noConversion"/>
  </si>
  <si>
    <t>기계</t>
    <phoneticPr fontId="4" type="noConversion"/>
  </si>
  <si>
    <t>전기</t>
    <phoneticPr fontId="4" type="noConversion"/>
  </si>
  <si>
    <t>계측</t>
    <phoneticPr fontId="4" type="noConversion"/>
  </si>
  <si>
    <t>운영</t>
    <phoneticPr fontId="4" type="noConversion"/>
  </si>
  <si>
    <t>운영-제어</t>
    <phoneticPr fontId="4" type="noConversion"/>
  </si>
  <si>
    <t>운영-운전</t>
    <phoneticPr fontId="4" type="noConversion"/>
  </si>
  <si>
    <t>연료하역</t>
    <phoneticPr fontId="4" type="noConversion"/>
  </si>
  <si>
    <t>분진관리</t>
    <phoneticPr fontId="4" type="noConversion"/>
  </si>
  <si>
    <t>사원</t>
    <phoneticPr fontId="4" type="noConversion"/>
  </si>
  <si>
    <t>손재건</t>
    <phoneticPr fontId="4" type="noConversion"/>
  </si>
  <si>
    <t>정원석</t>
  </si>
  <si>
    <t>반팔</t>
    <phoneticPr fontId="5" type="noConversion"/>
  </si>
  <si>
    <t>조끼</t>
    <phoneticPr fontId="5" type="noConversion"/>
  </si>
  <si>
    <t>2023년 하계 작업복 신청 수량(당진사업소)</t>
    <phoneticPr fontId="5" type="noConversion"/>
  </si>
  <si>
    <t>이재운</t>
    <phoneticPr fontId="4" type="noConversion"/>
  </si>
  <si>
    <t>2023년 하계 작업복 신청 수량(당진사업소)</t>
    <phoneticPr fontId="5" type="noConversion"/>
  </si>
  <si>
    <t>S</t>
    <phoneticPr fontId="4" type="noConversion"/>
  </si>
  <si>
    <t>M</t>
    <phoneticPr fontId="4" type="noConversion"/>
  </si>
  <si>
    <t>L</t>
    <phoneticPr fontId="4" type="noConversion"/>
  </si>
  <si>
    <t>XL</t>
    <phoneticPr fontId="4" type="noConversion"/>
  </si>
  <si>
    <t>2XL</t>
    <phoneticPr fontId="4" type="noConversion"/>
  </si>
  <si>
    <t>3XL</t>
    <phoneticPr fontId="4" type="noConversion"/>
  </si>
  <si>
    <t>4XL</t>
    <phoneticPr fontId="4" type="noConversion"/>
  </si>
  <si>
    <t>XS</t>
    <phoneticPr fontId="4" type="noConversion"/>
  </si>
  <si>
    <t>반팔</t>
    <phoneticPr fontId="5" type="noConversion"/>
  </si>
  <si>
    <t>조끼</t>
    <phoneticPr fontId="5" type="noConversion"/>
  </si>
  <si>
    <t>※ 조끼 디자인</t>
    <phoneticPr fontId="4" type="noConversion"/>
  </si>
  <si>
    <t>※ 반팔 디자인</t>
    <phoneticPr fontId="4" type="noConversion"/>
  </si>
  <si>
    <t>당진사업소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</si>
</sst>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43" formatCode="_-* #,##0.00_-;\-* #,##0.00_-;_-* &quot;-&quot;??_-;_-@_-"/>
    <numFmt numFmtId="176" formatCode="_-* #,##0.0_-;\-* #,##0.0_-;_-* &quot;-&quot;?_-;_-@_-"/>
  </numFmts>
  <fonts count="17">
    <font>
      <sz val="11"/>
      <color theme="1"/>
      <name val="맑은 고딕"/>
      <family val="2"/>
      <charset val="129"/>
      <scheme val="major"/>
    </font>
    <font>
      <sz val="11"/>
      <color theme="1"/>
      <name val="맑은 고딕"/>
      <family val="2"/>
      <charset val="129"/>
      <scheme val="major"/>
    </font>
    <font>
      <sz val="11"/>
      <name val="돋움"/>
      <family val="3"/>
      <charset val="129"/>
    </font>
    <font>
      <b/>
      <sz val="16"/>
      <name val="맑은 고딕"/>
      <family val="3"/>
      <charset val="129"/>
      <scheme val="major"/>
    </font>
    <font>
      <sz val="8"/>
      <name val="맑은 고딕"/>
      <family val="2"/>
      <charset val="129"/>
      <scheme val="major"/>
    </font>
    <font>
      <sz val="8"/>
      <name val="돋움"/>
      <family val="3"/>
      <charset val="129"/>
    </font>
    <font>
      <sz val="1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13"/>
      <color rgb="FF0070C0"/>
      <name val="맑은 고딕"/>
      <family val="3"/>
      <charset val="129"/>
      <scheme val="major"/>
    </font>
    <font>
      <b/>
      <sz val="12"/>
      <color rgb="FF0070C0"/>
      <name val="맑은 고딕"/>
      <family val="3"/>
      <charset val="129"/>
      <scheme val="major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11"/>
      <color theme="1"/>
      <name val="맑은 고딕"/>
      <family val="3"/>
      <charset val="129"/>
      <scheme val="major"/>
    </font>
    <font>
      <b/>
      <sz val="22"/>
      <name val="맑은 고딕"/>
      <family val="3"/>
      <charset val="129"/>
      <scheme val="major"/>
    </font>
    <font>
      <b/>
      <sz val="12"/>
      <color indexed="81"/>
      <name val="돋움"/>
      <family val="3"/>
      <charset val="129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141">
    <xf numFmtId="0" fontId="0" fillId="0" borderId="0" xfId="0">
      <alignment vertical="center"/>
    </xf>
    <xf numFmtId="0" fontId="6" fillId="0" borderId="0" xfId="2" applyFont="1">
      <alignment vertical="center"/>
    </xf>
    <xf numFmtId="0" fontId="7" fillId="0" borderId="0" xfId="2" applyFont="1" applyAlignment="1">
      <alignment horizontal="center" vertical="center"/>
    </xf>
    <xf numFmtId="0" fontId="6" fillId="0" borderId="0" xfId="2" applyFont="1" applyAlignment="1">
      <alignment horizontal="right" vertical="center"/>
    </xf>
    <xf numFmtId="0" fontId="7" fillId="2" borderId="14" xfId="2" applyFont="1" applyFill="1" applyBorder="1" applyAlignment="1">
      <alignment horizontal="center" vertical="center"/>
    </xf>
    <xf numFmtId="0" fontId="7" fillId="2" borderId="15" xfId="2" applyFont="1" applyFill="1" applyBorder="1" applyAlignment="1">
      <alignment horizontal="center" vertical="center"/>
    </xf>
    <xf numFmtId="0" fontId="6" fillId="0" borderId="16" xfId="2" applyFont="1" applyBorder="1" applyAlignment="1">
      <alignment horizontal="center" vertical="center"/>
    </xf>
    <xf numFmtId="41" fontId="6" fillId="0" borderId="16" xfId="1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6" fillId="0" borderId="20" xfId="2" applyFont="1" applyBorder="1" applyAlignment="1">
      <alignment horizontal="center" vertical="center"/>
    </xf>
    <xf numFmtId="0" fontId="6" fillId="0" borderId="21" xfId="2" applyFont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  <xf numFmtId="0" fontId="8" fillId="0" borderId="0" xfId="2" applyFont="1" applyAlignment="1">
      <alignment horizontal="left" vertical="center"/>
    </xf>
    <xf numFmtId="0" fontId="8" fillId="0" borderId="0" xfId="2" applyFont="1">
      <alignment vertical="center"/>
    </xf>
    <xf numFmtId="0" fontId="9" fillId="0" borderId="0" xfId="2" applyFont="1">
      <alignment vertical="center"/>
    </xf>
    <xf numFmtId="41" fontId="6" fillId="0" borderId="24" xfId="1" applyFont="1" applyBorder="1" applyAlignment="1">
      <alignment horizontal="center" vertical="center"/>
    </xf>
    <xf numFmtId="41" fontId="6" fillId="0" borderId="25" xfId="1" applyFont="1" applyBorder="1" applyAlignment="1">
      <alignment horizontal="center" vertical="center"/>
    </xf>
    <xf numFmtId="41" fontId="6" fillId="0" borderId="24" xfId="1" applyFont="1" applyBorder="1" applyAlignment="1">
      <alignment horizontal="center" vertical="center" shrinkToFit="1"/>
    </xf>
    <xf numFmtId="41" fontId="6" fillId="0" borderId="26" xfId="1" applyFont="1" applyBorder="1" applyAlignment="1">
      <alignment horizontal="center" vertical="center"/>
    </xf>
    <xf numFmtId="0" fontId="10" fillId="4" borderId="12" xfId="2" applyFont="1" applyFill="1" applyBorder="1" applyAlignment="1">
      <alignment horizontal="center" vertical="center"/>
    </xf>
    <xf numFmtId="0" fontId="11" fillId="4" borderId="12" xfId="2" applyFont="1" applyFill="1" applyBorder="1" applyAlignment="1">
      <alignment horizontal="center" vertical="center"/>
    </xf>
    <xf numFmtId="0" fontId="10" fillId="4" borderId="27" xfId="2" applyFont="1" applyFill="1" applyBorder="1" applyAlignment="1">
      <alignment horizontal="center" vertical="center"/>
    </xf>
    <xf numFmtId="41" fontId="10" fillId="4" borderId="27" xfId="2" applyNumberFormat="1" applyFont="1" applyFill="1" applyBorder="1" applyAlignment="1">
      <alignment horizontal="center" vertical="center"/>
    </xf>
    <xf numFmtId="41" fontId="6" fillId="0" borderId="28" xfId="2" applyNumberFormat="1" applyFont="1" applyBorder="1">
      <alignment vertical="center"/>
    </xf>
    <xf numFmtId="176" fontId="6" fillId="0" borderId="0" xfId="2" applyNumberFormat="1" applyFont="1">
      <alignment vertical="center"/>
    </xf>
    <xf numFmtId="0" fontId="10" fillId="0" borderId="0" xfId="2" applyFont="1">
      <alignment vertical="center"/>
    </xf>
    <xf numFmtId="0" fontId="12" fillId="0" borderId="0" xfId="2" applyFont="1" applyAlignment="1">
      <alignment horizontal="center" vertical="center"/>
    </xf>
    <xf numFmtId="43" fontId="10" fillId="0" borderId="0" xfId="2" applyNumberFormat="1" applyFont="1">
      <alignment vertical="center"/>
    </xf>
    <xf numFmtId="41" fontId="6" fillId="0" borderId="24" xfId="1" applyFont="1" applyFill="1" applyBorder="1" applyAlignment="1">
      <alignment horizontal="center" vertical="center"/>
    </xf>
    <xf numFmtId="41" fontId="6" fillId="0" borderId="24" xfId="1" applyFont="1" applyFill="1" applyBorder="1" applyAlignment="1">
      <alignment horizontal="center" vertical="center" shrinkToFit="1"/>
    </xf>
    <xf numFmtId="0" fontId="6" fillId="0" borderId="29" xfId="2" applyFont="1" applyBorder="1" applyAlignment="1">
      <alignment horizontal="center" vertical="center"/>
    </xf>
    <xf numFmtId="41" fontId="7" fillId="0" borderId="4" xfId="1" applyFont="1" applyBorder="1" applyAlignment="1">
      <alignment horizontal="center" vertical="center"/>
    </xf>
    <xf numFmtId="41" fontId="7" fillId="0" borderId="32" xfId="1" applyFont="1" applyBorder="1" applyAlignment="1">
      <alignment horizontal="center" vertical="center"/>
    </xf>
    <xf numFmtId="0" fontId="6" fillId="0" borderId="33" xfId="2" applyFont="1" applyBorder="1" applyAlignment="1">
      <alignment horizontal="center" vertical="center"/>
    </xf>
    <xf numFmtId="41" fontId="6" fillId="4" borderId="22" xfId="1" applyFont="1" applyFill="1" applyBorder="1" applyAlignment="1">
      <alignment horizontal="center" vertical="center"/>
    </xf>
    <xf numFmtId="41" fontId="6" fillId="4" borderId="16" xfId="1" applyFont="1" applyFill="1" applyBorder="1" applyAlignment="1">
      <alignment horizontal="center" vertical="center" shrinkToFit="1"/>
    </xf>
    <xf numFmtId="41" fontId="6" fillId="4" borderId="18" xfId="1" applyFont="1" applyFill="1" applyBorder="1" applyAlignment="1">
      <alignment horizontal="center" vertical="center"/>
    </xf>
    <xf numFmtId="0" fontId="6" fillId="4" borderId="36" xfId="2" applyFont="1" applyFill="1" applyBorder="1" applyAlignment="1">
      <alignment horizontal="center" vertical="center"/>
    </xf>
    <xf numFmtId="0" fontId="6" fillId="0" borderId="24" xfId="2" applyFont="1" applyBorder="1" applyAlignment="1">
      <alignment horizontal="center" vertical="center"/>
    </xf>
    <xf numFmtId="41" fontId="6" fillId="4" borderId="39" xfId="1" applyFont="1" applyFill="1" applyBorder="1" applyAlignment="1">
      <alignment horizontal="center" vertical="center"/>
    </xf>
    <xf numFmtId="41" fontId="6" fillId="4" borderId="21" xfId="1" applyFont="1" applyFill="1" applyBorder="1" applyAlignment="1">
      <alignment horizontal="center" vertical="center"/>
    </xf>
    <xf numFmtId="0" fontId="6" fillId="4" borderId="23" xfId="2" applyFont="1" applyFill="1" applyBorder="1" applyAlignment="1">
      <alignment horizontal="center" vertical="center"/>
    </xf>
    <xf numFmtId="41" fontId="6" fillId="0" borderId="21" xfId="1" applyFont="1" applyBorder="1" applyAlignment="1">
      <alignment horizontal="center" vertical="center"/>
    </xf>
    <xf numFmtId="0" fontId="7" fillId="0" borderId="0" xfId="2" applyFont="1" applyAlignment="1">
      <alignment horizontal="left" vertical="center" wrapText="1"/>
    </xf>
    <xf numFmtId="41" fontId="7" fillId="0" borderId="40" xfId="2" applyNumberFormat="1" applyFont="1" applyBorder="1">
      <alignment vertical="center"/>
    </xf>
    <xf numFmtId="41" fontId="7" fillId="0" borderId="0" xfId="2" applyNumberFormat="1" applyFont="1">
      <alignment vertical="center"/>
    </xf>
    <xf numFmtId="0" fontId="6" fillId="0" borderId="0" xfId="2" applyFont="1" applyAlignment="1">
      <alignment horizontal="center" vertical="center"/>
    </xf>
    <xf numFmtId="41" fontId="7" fillId="0" borderId="0" xfId="2" applyNumberFormat="1" applyFont="1" applyAlignment="1">
      <alignment horizontal="center" vertical="center"/>
    </xf>
    <xf numFmtId="41" fontId="6" fillId="0" borderId="0" xfId="2" applyNumberFormat="1" applyFont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0" fontId="6" fillId="0" borderId="20" xfId="2" applyFont="1" applyFill="1" applyBorder="1" applyAlignment="1">
      <alignment horizontal="center" vertical="center"/>
    </xf>
    <xf numFmtId="41" fontId="6" fillId="0" borderId="25" xfId="1" applyFont="1" applyFill="1" applyBorder="1" applyAlignment="1">
      <alignment horizontal="center" vertical="center"/>
    </xf>
    <xf numFmtId="41" fontId="6" fillId="0" borderId="26" xfId="1" applyFont="1" applyFill="1" applyBorder="1" applyAlignment="1">
      <alignment horizontal="center" vertical="center"/>
    </xf>
    <xf numFmtId="0" fontId="6" fillId="0" borderId="23" xfId="2" applyFont="1" applyFill="1" applyBorder="1" applyAlignment="1">
      <alignment horizontal="center" vertical="center"/>
    </xf>
    <xf numFmtId="0" fontId="6" fillId="0" borderId="17" xfId="2" applyFont="1" applyFill="1" applyBorder="1" applyAlignment="1">
      <alignment horizontal="center" vertical="center"/>
    </xf>
    <xf numFmtId="41" fontId="6" fillId="0" borderId="16" xfId="1" applyFont="1" applyFill="1" applyBorder="1" applyAlignment="1">
      <alignment horizontal="center" vertical="center"/>
    </xf>
    <xf numFmtId="41" fontId="6" fillId="0" borderId="19" xfId="1" applyFont="1" applyFill="1" applyBorder="1" applyAlignment="1">
      <alignment horizontal="center" vertical="center"/>
    </xf>
    <xf numFmtId="41" fontId="6" fillId="0" borderId="16" xfId="1" applyFont="1" applyFill="1" applyBorder="1" applyAlignment="1">
      <alignment horizontal="center" vertical="center" shrinkToFit="1"/>
    </xf>
    <xf numFmtId="41" fontId="6" fillId="0" borderId="11" xfId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/>
    </xf>
    <xf numFmtId="41" fontId="6" fillId="0" borderId="22" xfId="1" applyFont="1" applyFill="1" applyBorder="1" applyAlignment="1">
      <alignment horizontal="center" vertical="center"/>
    </xf>
    <xf numFmtId="41" fontId="6" fillId="0" borderId="18" xfId="1" applyFont="1" applyFill="1" applyBorder="1" applyAlignment="1">
      <alignment horizontal="center" vertical="center"/>
    </xf>
    <xf numFmtId="0" fontId="6" fillId="0" borderId="17" xfId="2" applyFont="1" applyFill="1" applyBorder="1" applyAlignment="1">
      <alignment horizontal="center" vertical="center"/>
    </xf>
    <xf numFmtId="0" fontId="7" fillId="0" borderId="0" xfId="2" applyFont="1" applyAlignment="1">
      <alignment horizontal="left" vertical="center" wrapText="1"/>
    </xf>
    <xf numFmtId="0" fontId="6" fillId="0" borderId="0" xfId="2" applyFont="1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6" fillId="0" borderId="20" xfId="2" applyFont="1" applyFill="1" applyBorder="1" applyAlignment="1">
      <alignment horizontal="center" vertical="center"/>
    </xf>
    <xf numFmtId="0" fontId="7" fillId="0" borderId="0" xfId="2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0" fontId="6" fillId="0" borderId="20" xfId="2" applyFont="1" applyFill="1" applyBorder="1" applyAlignment="1">
      <alignment horizontal="center" vertical="center"/>
    </xf>
    <xf numFmtId="41" fontId="7" fillId="5" borderId="4" xfId="1" applyFont="1" applyFill="1" applyBorder="1" applyAlignment="1">
      <alignment horizontal="center" vertical="center"/>
    </xf>
    <xf numFmtId="41" fontId="7" fillId="5" borderId="32" xfId="1" applyFont="1" applyFill="1" applyBorder="1" applyAlignment="1">
      <alignment horizontal="center" vertical="center"/>
    </xf>
    <xf numFmtId="0" fontId="7" fillId="5" borderId="2" xfId="2" applyFont="1" applyFill="1" applyBorder="1" applyAlignment="1">
      <alignment horizontal="center" vertical="center"/>
    </xf>
    <xf numFmtId="41" fontId="7" fillId="6" borderId="4" xfId="1" applyFont="1" applyFill="1" applyBorder="1" applyAlignment="1">
      <alignment horizontal="center" vertical="center"/>
    </xf>
    <xf numFmtId="41" fontId="7" fillId="6" borderId="32" xfId="1" applyFont="1" applyFill="1" applyBorder="1" applyAlignment="1">
      <alignment horizontal="center" vertical="center"/>
    </xf>
    <xf numFmtId="0" fontId="7" fillId="6" borderId="2" xfId="2" applyFont="1" applyFill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7" fillId="5" borderId="14" xfId="2" applyFont="1" applyFill="1" applyBorder="1" applyAlignment="1">
      <alignment horizontal="center" vertical="center"/>
    </xf>
    <xf numFmtId="0" fontId="7" fillId="5" borderId="15" xfId="2" applyFont="1" applyFill="1" applyBorder="1" applyAlignment="1">
      <alignment horizontal="center" vertical="center"/>
    </xf>
    <xf numFmtId="0" fontId="7" fillId="7" borderId="14" xfId="2" applyFont="1" applyFill="1" applyBorder="1" applyAlignment="1">
      <alignment horizontal="center" vertical="center"/>
    </xf>
    <xf numFmtId="0" fontId="7" fillId="7" borderId="15" xfId="2" applyFont="1" applyFill="1" applyBorder="1" applyAlignment="1">
      <alignment horizontal="center" vertical="center"/>
    </xf>
    <xf numFmtId="0" fontId="14" fillId="7" borderId="0" xfId="0" applyFont="1" applyFill="1">
      <alignment vertical="center"/>
    </xf>
    <xf numFmtId="0" fontId="6" fillId="7" borderId="0" xfId="2" applyFont="1" applyFill="1">
      <alignment vertical="center"/>
    </xf>
    <xf numFmtId="0" fontId="14" fillId="5" borderId="0" xfId="0" applyFont="1" applyFill="1">
      <alignment vertical="center"/>
    </xf>
    <xf numFmtId="0" fontId="6" fillId="5" borderId="0" xfId="2" applyFont="1" applyFill="1">
      <alignment vertical="center"/>
    </xf>
    <xf numFmtId="41" fontId="6" fillId="8" borderId="24" xfId="1" applyFont="1" applyFill="1" applyBorder="1" applyAlignment="1">
      <alignment horizontal="center" vertical="center"/>
    </xf>
    <xf numFmtId="0" fontId="7" fillId="0" borderId="35" xfId="2" applyFont="1" applyBorder="1" applyAlignment="1">
      <alignment horizontal="left" vertical="center" wrapText="1"/>
    </xf>
    <xf numFmtId="0" fontId="7" fillId="0" borderId="0" xfId="2" applyFont="1" applyAlignment="1">
      <alignment horizontal="left" vertical="center" wrapText="1"/>
    </xf>
    <xf numFmtId="0" fontId="6" fillId="0" borderId="0" xfId="2" applyFont="1" applyAlignment="1">
      <alignment horizontal="center" vertical="center"/>
    </xf>
    <xf numFmtId="0" fontId="7" fillId="6" borderId="2" xfId="2" applyFont="1" applyFill="1" applyBorder="1" applyAlignment="1">
      <alignment horizontal="center" vertical="center"/>
    </xf>
    <xf numFmtId="0" fontId="10" fillId="3" borderId="3" xfId="2" applyFont="1" applyFill="1" applyBorder="1" applyAlignment="1">
      <alignment horizontal="center" vertical="center"/>
    </xf>
    <xf numFmtId="0" fontId="10" fillId="3" borderId="27" xfId="2" applyFont="1" applyFill="1" applyBorder="1" applyAlignment="1">
      <alignment horizontal="center" vertical="center"/>
    </xf>
    <xf numFmtId="0" fontId="10" fillId="3" borderId="2" xfId="2" applyFont="1" applyFill="1" applyBorder="1" applyAlignment="1">
      <alignment horizontal="center" vertical="center"/>
    </xf>
    <xf numFmtId="0" fontId="7" fillId="5" borderId="4" xfId="2" applyFont="1" applyFill="1" applyBorder="1" applyAlignment="1">
      <alignment horizontal="center" vertical="center"/>
    </xf>
    <xf numFmtId="0" fontId="7" fillId="5" borderId="30" xfId="2" applyFont="1" applyFill="1" applyBorder="1" applyAlignment="1">
      <alignment horizontal="center" vertical="center"/>
    </xf>
    <xf numFmtId="0" fontId="7" fillId="5" borderId="31" xfId="2" applyFont="1" applyFill="1" applyBorder="1" applyAlignment="1">
      <alignment horizontal="center" vertical="center"/>
    </xf>
    <xf numFmtId="0" fontId="6" fillId="0" borderId="34" xfId="2" applyFont="1" applyBorder="1" applyAlignment="1">
      <alignment horizontal="center" vertical="center" wrapText="1"/>
    </xf>
    <xf numFmtId="0" fontId="6" fillId="0" borderId="35" xfId="2" applyFont="1" applyBorder="1" applyAlignment="1">
      <alignment horizontal="center" vertical="center" wrapText="1"/>
    </xf>
    <xf numFmtId="0" fontId="6" fillId="0" borderId="6" xfId="2" applyFont="1" applyBorder="1" applyAlignment="1">
      <alignment horizontal="center" vertical="center" wrapText="1"/>
    </xf>
    <xf numFmtId="0" fontId="6" fillId="0" borderId="37" xfId="2" applyFont="1" applyBorder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6" fillId="0" borderId="38" xfId="2" applyFont="1" applyBorder="1" applyAlignment="1">
      <alignment horizontal="center" vertical="center" wrapText="1"/>
    </xf>
    <xf numFmtId="0" fontId="7" fillId="5" borderId="2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0" fontId="6" fillId="0" borderId="22" xfId="2" applyFont="1" applyFill="1" applyBorder="1" applyAlignment="1">
      <alignment horizontal="center" vertical="center"/>
    </xf>
    <xf numFmtId="0" fontId="6" fillId="0" borderId="20" xfId="2" applyFont="1" applyFill="1" applyBorder="1" applyAlignment="1">
      <alignment horizontal="center" vertical="center"/>
    </xf>
    <xf numFmtId="0" fontId="6" fillId="0" borderId="41" xfId="2" applyFont="1" applyFill="1" applyBorder="1" applyAlignment="1">
      <alignment horizontal="center" vertical="center"/>
    </xf>
    <xf numFmtId="0" fontId="6" fillId="0" borderId="42" xfId="2" applyFont="1" applyFill="1" applyBorder="1" applyAlignment="1">
      <alignment horizontal="center" vertical="center"/>
    </xf>
    <xf numFmtId="0" fontId="6" fillId="0" borderId="17" xfId="2" applyFont="1" applyFill="1" applyBorder="1" applyAlignment="1">
      <alignment horizontal="center" vertical="center"/>
    </xf>
    <xf numFmtId="0" fontId="3" fillId="0" borderId="0" xfId="2" applyFont="1" applyAlignment="1">
      <alignment horizontal="center" vertical="center" wrapText="1"/>
    </xf>
    <xf numFmtId="0" fontId="7" fillId="0" borderId="1" xfId="2" applyFont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/>
    </xf>
    <xf numFmtId="0" fontId="7" fillId="2" borderId="12" xfId="2" applyFont="1" applyFill="1" applyBorder="1" applyAlignment="1">
      <alignment horizontal="center" vertical="center"/>
    </xf>
    <xf numFmtId="0" fontId="7" fillId="2" borderId="3" xfId="2" applyFont="1" applyFill="1" applyBorder="1" applyAlignment="1">
      <alignment horizontal="center" vertical="center"/>
    </xf>
    <xf numFmtId="0" fontId="7" fillId="2" borderId="7" xfId="2" applyFont="1" applyFill="1" applyBorder="1" applyAlignment="1">
      <alignment horizontal="center" vertical="center"/>
    </xf>
    <xf numFmtId="0" fontId="7" fillId="2" borderId="13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0" fontId="7" fillId="2" borderId="4" xfId="2" applyFont="1" applyFill="1" applyBorder="1" applyAlignment="1">
      <alignment horizontal="center" vertical="center"/>
    </xf>
    <xf numFmtId="0" fontId="7" fillId="2" borderId="8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6" xfId="2" applyFont="1" applyFill="1" applyBorder="1" applyAlignment="1">
      <alignment horizontal="center" vertical="center"/>
    </xf>
    <xf numFmtId="0" fontId="7" fillId="2" borderId="10" xfId="2" applyFont="1" applyFill="1" applyBorder="1" applyAlignment="1">
      <alignment horizontal="center" vertical="center"/>
    </xf>
    <xf numFmtId="0" fontId="7" fillId="2" borderId="11" xfId="2" applyFont="1" applyFill="1" applyBorder="1" applyAlignment="1">
      <alignment horizontal="center" vertical="center"/>
    </xf>
    <xf numFmtId="0" fontId="7" fillId="7" borderId="3" xfId="2" applyFont="1" applyFill="1" applyBorder="1" applyAlignment="1">
      <alignment horizontal="center" vertical="center"/>
    </xf>
    <xf numFmtId="0" fontId="7" fillId="7" borderId="4" xfId="2" applyFont="1" applyFill="1" applyBorder="1" applyAlignment="1">
      <alignment horizontal="center" vertical="center"/>
    </xf>
    <xf numFmtId="0" fontId="7" fillId="7" borderId="8" xfId="2" applyFont="1" applyFill="1" applyBorder="1" applyAlignment="1">
      <alignment horizontal="center" vertical="center"/>
    </xf>
    <xf numFmtId="0" fontId="7" fillId="7" borderId="9" xfId="2" applyFont="1" applyFill="1" applyBorder="1" applyAlignment="1">
      <alignment horizontal="center" vertical="center"/>
    </xf>
    <xf numFmtId="0" fontId="7" fillId="5" borderId="5" xfId="2" applyFont="1" applyFill="1" applyBorder="1" applyAlignment="1">
      <alignment horizontal="center" vertical="center"/>
    </xf>
    <xf numFmtId="0" fontId="7" fillId="5" borderId="6" xfId="2" applyFont="1" applyFill="1" applyBorder="1" applyAlignment="1">
      <alignment horizontal="center" vertical="center"/>
    </xf>
    <xf numFmtId="0" fontId="7" fillId="5" borderId="10" xfId="2" applyFont="1" applyFill="1" applyBorder="1" applyAlignment="1">
      <alignment horizontal="center" vertical="center"/>
    </xf>
    <xf numFmtId="0" fontId="7" fillId="5" borderId="11" xfId="2" applyFont="1" applyFill="1" applyBorder="1" applyAlignment="1">
      <alignment horizontal="center" vertical="center"/>
    </xf>
    <xf numFmtId="0" fontId="10" fillId="7" borderId="3" xfId="2" applyFont="1" applyFill="1" applyBorder="1" applyAlignment="1">
      <alignment horizontal="center" vertical="center"/>
    </xf>
    <xf numFmtId="0" fontId="10" fillId="7" borderId="27" xfId="2" applyFont="1" applyFill="1" applyBorder="1" applyAlignment="1">
      <alignment horizontal="center" vertical="center"/>
    </xf>
    <xf numFmtId="0" fontId="7" fillId="0" borderId="4" xfId="2" applyFont="1" applyBorder="1" applyAlignment="1">
      <alignment horizontal="center" vertical="center"/>
    </xf>
    <xf numFmtId="0" fontId="7" fillId="0" borderId="30" xfId="2" applyFont="1" applyBorder="1" applyAlignment="1">
      <alignment horizontal="center" vertical="center"/>
    </xf>
    <xf numFmtId="0" fontId="7" fillId="0" borderId="31" xfId="2" applyFont="1" applyBorder="1" applyAlignment="1">
      <alignment horizontal="center" vertical="center"/>
    </xf>
    <xf numFmtId="0" fontId="10" fillId="5" borderId="3" xfId="2" applyFont="1" applyFill="1" applyBorder="1" applyAlignment="1">
      <alignment horizontal="center" vertical="center"/>
    </xf>
    <xf numFmtId="0" fontId="10" fillId="5" borderId="27" xfId="2" applyFont="1" applyFill="1" applyBorder="1" applyAlignment="1">
      <alignment horizontal="center" vertical="center"/>
    </xf>
    <xf numFmtId="0" fontId="15" fillId="0" borderId="0" xfId="2" applyFont="1" applyAlignment="1">
      <alignment horizontal="center" vertical="center" wrapText="1"/>
    </xf>
    <xf numFmtId="0" fontId="7" fillId="0" borderId="2" xfId="2" applyFont="1" applyBorder="1" applyAlignment="1">
      <alignment horizontal="center" vertical="center"/>
    </xf>
  </cellXfs>
  <cellStyles count="3">
    <cellStyle name="쉼표 [0]" xfId="1" builtinId="6"/>
    <cellStyle name="표준" xfId="0" builtinId="0"/>
    <cellStyle name="표준 2" xfId="2"/>
  </cellStyles>
  <dxfs count="12">
    <dxf>
      <font>
        <b/>
        <i val="0"/>
        <color rgb="FFFFC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9</xdr:row>
      <xdr:rowOff>19050</xdr:rowOff>
    </xdr:from>
    <xdr:to>
      <xdr:col>22</xdr:col>
      <xdr:colOff>257175</xdr:colOff>
      <xdr:row>34</xdr:row>
      <xdr:rowOff>28575</xdr:rowOff>
    </xdr:to>
    <xdr:pic>
      <xdr:nvPicPr>
        <xdr:cNvPr id="3" name="_x186605376" descr="EMB000043d83e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028825"/>
          <a:ext cx="5600700" cy="62007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0</xdr:colOff>
      <xdr:row>9</xdr:row>
      <xdr:rowOff>9524</xdr:rowOff>
    </xdr:from>
    <xdr:to>
      <xdr:col>30</xdr:col>
      <xdr:colOff>650361</xdr:colOff>
      <xdr:row>24</xdr:row>
      <xdr:rowOff>228599</xdr:rowOff>
    </xdr:to>
    <xdr:pic>
      <xdr:nvPicPr>
        <xdr:cNvPr id="4" name="_x186608016" descr="EMB000043d83e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5100" y="2019299"/>
          <a:ext cx="5384286" cy="393382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Y171"/>
  <sheetViews>
    <sheetView view="pageBreakPreview" zoomScaleNormal="100" zoomScaleSheetLayoutView="100" workbookViewId="0">
      <pane ySplit="8" topLeftCell="A60" activePane="bottomLeft" state="frozen"/>
      <selection activeCell="G24" sqref="G24"/>
      <selection pane="bottomLeft" activeCell="Q34" sqref="Q34"/>
    </sheetView>
  </sheetViews>
  <sheetFormatPr defaultColWidth="8.875" defaultRowHeight="30" customHeight="1"/>
  <cols>
    <col min="1" max="1" width="6.875" style="1" customWidth="1"/>
    <col min="2" max="2" width="15.25" style="8" customWidth="1"/>
    <col min="3" max="3" width="7.25" style="1" customWidth="1"/>
    <col min="4" max="4" width="13.625" style="1" customWidth="1"/>
    <col min="5" max="5" width="11.375" style="1" bestFit="1" customWidth="1"/>
    <col min="6" max="6" width="9.375" style="1" bestFit="1" customWidth="1"/>
    <col min="7" max="7" width="11.375" style="1" bestFit="1" customWidth="1"/>
    <col min="8" max="8" width="9.375" style="1" bestFit="1" customWidth="1"/>
    <col min="9" max="9" width="10.375" style="1" customWidth="1"/>
    <col min="10" max="10" width="6.875" style="1" bestFit="1" customWidth="1"/>
    <col min="11" max="11" width="6.375" style="1" bestFit="1" customWidth="1"/>
    <col min="12" max="12" width="9.875" style="1" customWidth="1"/>
    <col min="13" max="23" width="6.75" style="1" customWidth="1"/>
    <col min="24" max="16384" width="8.875" style="1"/>
  </cols>
  <sheetData>
    <row r="1" spans="1:25" ht="20.100000000000001" customHeight="1">
      <c r="A1" s="109" t="s">
        <v>106</v>
      </c>
      <c r="B1" s="109"/>
      <c r="C1" s="109"/>
      <c r="D1" s="109"/>
      <c r="E1" s="109"/>
      <c r="F1" s="109"/>
      <c r="G1" s="109"/>
      <c r="H1" s="109"/>
      <c r="I1" s="109"/>
      <c r="L1" s="2"/>
    </row>
    <row r="2" spans="1:25" ht="20.100000000000001" customHeight="1">
      <c r="A2" s="109"/>
      <c r="B2" s="109"/>
      <c r="C2" s="109"/>
      <c r="D2" s="109"/>
      <c r="E2" s="109"/>
      <c r="F2" s="109"/>
      <c r="G2" s="109"/>
      <c r="H2" s="109"/>
      <c r="I2" s="109"/>
      <c r="L2" s="2"/>
    </row>
    <row r="3" spans="1:25" ht="5.0999999999999996" customHeight="1">
      <c r="A3" s="109"/>
      <c r="B3" s="109"/>
      <c r="C3" s="109"/>
      <c r="D3" s="109"/>
      <c r="E3" s="109"/>
      <c r="F3" s="109"/>
      <c r="G3" s="109"/>
      <c r="H3" s="109"/>
      <c r="I3" s="109"/>
      <c r="L3" s="2"/>
    </row>
    <row r="4" spans="1:25" ht="20.100000000000001" customHeight="1">
      <c r="A4" s="109"/>
      <c r="B4" s="109"/>
      <c r="C4" s="109"/>
      <c r="D4" s="109"/>
      <c r="E4" s="109"/>
      <c r="F4" s="109"/>
      <c r="G4" s="109"/>
      <c r="H4" s="109"/>
      <c r="I4" s="109"/>
      <c r="L4" s="2"/>
    </row>
    <row r="5" spans="1:25" ht="20.100000000000001" customHeight="1">
      <c r="A5" s="110"/>
      <c r="B5" s="110"/>
      <c r="C5" s="110"/>
      <c r="D5" s="110"/>
      <c r="E5" s="110"/>
      <c r="F5" s="110"/>
      <c r="G5" s="110"/>
      <c r="H5" s="110"/>
      <c r="I5" s="2"/>
      <c r="J5" s="3"/>
      <c r="K5" s="3"/>
      <c r="L5" s="2"/>
    </row>
    <row r="6" spans="1:25" ht="9.9499999999999993" customHeight="1">
      <c r="A6" s="111" t="s">
        <v>0</v>
      </c>
      <c r="B6" s="113" t="s">
        <v>1</v>
      </c>
      <c r="C6" s="116" t="s">
        <v>2</v>
      </c>
      <c r="D6" s="111" t="s">
        <v>3</v>
      </c>
      <c r="E6" s="113" t="s">
        <v>4</v>
      </c>
      <c r="F6" s="117"/>
      <c r="G6" s="120" t="s">
        <v>5</v>
      </c>
      <c r="H6" s="121"/>
      <c r="I6" s="111" t="s">
        <v>6</v>
      </c>
      <c r="J6" s="2"/>
      <c r="K6" s="2"/>
      <c r="L6" s="2"/>
    </row>
    <row r="7" spans="1:25" ht="9.9499999999999993" customHeight="1">
      <c r="A7" s="111"/>
      <c r="B7" s="114"/>
      <c r="C7" s="111"/>
      <c r="D7" s="111"/>
      <c r="E7" s="118"/>
      <c r="F7" s="119"/>
      <c r="G7" s="122"/>
      <c r="H7" s="123"/>
      <c r="I7" s="111"/>
      <c r="J7" s="2"/>
      <c r="K7" s="2"/>
    </row>
    <row r="8" spans="1:25" ht="20.100000000000001" customHeight="1" thickBot="1">
      <c r="A8" s="112"/>
      <c r="B8" s="115"/>
      <c r="C8" s="112"/>
      <c r="D8" s="112"/>
      <c r="E8" s="4" t="s">
        <v>7</v>
      </c>
      <c r="F8" s="5" t="s">
        <v>8</v>
      </c>
      <c r="G8" s="4" t="s">
        <v>7</v>
      </c>
      <c r="H8" s="5" t="s">
        <v>8</v>
      </c>
      <c r="I8" s="112"/>
      <c r="J8" s="2"/>
      <c r="K8" s="2"/>
    </row>
    <row r="9" spans="1:25" ht="20.100000000000001" customHeight="1" thickTop="1">
      <c r="A9" s="6">
        <v>1</v>
      </c>
      <c r="B9" s="49" t="s">
        <v>90</v>
      </c>
      <c r="C9" s="54" t="s">
        <v>83</v>
      </c>
      <c r="D9" s="54" t="s">
        <v>16</v>
      </c>
      <c r="E9" s="55">
        <v>105</v>
      </c>
      <c r="F9" s="56">
        <v>2</v>
      </c>
      <c r="G9" s="57">
        <v>36</v>
      </c>
      <c r="H9" s="58">
        <v>2</v>
      </c>
      <c r="I9" s="59"/>
      <c r="J9" s="8">
        <f t="shared" ref="J9:J72" si="0">F9+H9</f>
        <v>4</v>
      </c>
      <c r="K9" s="8" t="s">
        <v>9</v>
      </c>
    </row>
    <row r="10" spans="1:25" ht="20.100000000000001" customHeight="1">
      <c r="A10" s="6">
        <v>2</v>
      </c>
      <c r="B10" s="103" t="s">
        <v>91</v>
      </c>
      <c r="C10" s="50" t="s">
        <v>84</v>
      </c>
      <c r="D10" s="50" t="s">
        <v>17</v>
      </c>
      <c r="E10" s="55">
        <v>115</v>
      </c>
      <c r="F10" s="60">
        <v>2</v>
      </c>
      <c r="G10" s="57">
        <v>38</v>
      </c>
      <c r="H10" s="61">
        <v>2</v>
      </c>
      <c r="I10" s="53"/>
      <c r="J10" s="8">
        <f t="shared" si="0"/>
        <v>4</v>
      </c>
      <c r="K10" s="8" t="s">
        <v>9</v>
      </c>
      <c r="L10" s="12"/>
      <c r="M10" s="13"/>
      <c r="N10" s="13"/>
      <c r="O10" s="13"/>
      <c r="P10" s="13"/>
      <c r="Q10" s="14"/>
      <c r="R10" s="14"/>
    </row>
    <row r="11" spans="1:25" ht="20.100000000000001" customHeight="1" thickBot="1">
      <c r="A11" s="6">
        <v>3</v>
      </c>
      <c r="B11" s="103"/>
      <c r="C11" s="50" t="s">
        <v>85</v>
      </c>
      <c r="D11" s="50" t="s">
        <v>18</v>
      </c>
      <c r="E11" s="28">
        <v>105</v>
      </c>
      <c r="F11" s="51">
        <v>2</v>
      </c>
      <c r="G11" s="29">
        <v>34</v>
      </c>
      <c r="H11" s="52">
        <v>2</v>
      </c>
      <c r="I11" s="53"/>
      <c r="J11" s="8">
        <f t="shared" si="0"/>
        <v>4</v>
      </c>
      <c r="K11" s="8" t="s">
        <v>9</v>
      </c>
      <c r="L11" s="12"/>
      <c r="M11" s="90" t="s">
        <v>4</v>
      </c>
      <c r="N11" s="19" t="s">
        <v>7</v>
      </c>
      <c r="O11" s="20">
        <v>85</v>
      </c>
      <c r="P11" s="20">
        <v>90</v>
      </c>
      <c r="Q11" s="20">
        <v>95</v>
      </c>
      <c r="R11" s="20">
        <v>100</v>
      </c>
      <c r="S11" s="20">
        <v>105</v>
      </c>
      <c r="T11" s="20">
        <v>110</v>
      </c>
      <c r="U11" s="20">
        <v>115</v>
      </c>
      <c r="V11" s="20">
        <v>120</v>
      </c>
      <c r="W11" s="20">
        <v>130</v>
      </c>
      <c r="X11" s="20" t="s">
        <v>10</v>
      </c>
    </row>
    <row r="12" spans="1:25" ht="20.100000000000001" customHeight="1" thickTop="1">
      <c r="A12" s="6">
        <v>4</v>
      </c>
      <c r="B12" s="103"/>
      <c r="C12" s="50" t="s">
        <v>85</v>
      </c>
      <c r="D12" s="50" t="s">
        <v>19</v>
      </c>
      <c r="E12" s="28">
        <v>100</v>
      </c>
      <c r="F12" s="51">
        <v>2</v>
      </c>
      <c r="G12" s="29">
        <v>34</v>
      </c>
      <c r="H12" s="52">
        <v>2</v>
      </c>
      <c r="I12" s="53"/>
      <c r="J12" s="8">
        <f t="shared" si="0"/>
        <v>4</v>
      </c>
      <c r="K12" s="8" t="s">
        <v>9</v>
      </c>
      <c r="L12" s="12"/>
      <c r="M12" s="91"/>
      <c r="N12" s="21" t="s">
        <v>8</v>
      </c>
      <c r="O12" s="22">
        <f t="shared" ref="O12:W12" si="1">SUMIF($E$9:$E$86,O11,$F$9:$F$86)</f>
        <v>0</v>
      </c>
      <c r="P12" s="22">
        <f t="shared" si="1"/>
        <v>2</v>
      </c>
      <c r="Q12" s="22">
        <f t="shared" si="1"/>
        <v>8</v>
      </c>
      <c r="R12" s="22">
        <f t="shared" si="1"/>
        <v>40</v>
      </c>
      <c r="S12" s="22">
        <f t="shared" si="1"/>
        <v>48</v>
      </c>
      <c r="T12" s="22">
        <f t="shared" si="1"/>
        <v>30</v>
      </c>
      <c r="U12" s="22">
        <f t="shared" si="1"/>
        <v>18</v>
      </c>
      <c r="V12" s="22">
        <f t="shared" si="1"/>
        <v>12</v>
      </c>
      <c r="W12" s="22">
        <f t="shared" si="1"/>
        <v>0</v>
      </c>
      <c r="X12" s="23">
        <f>SUM(O12:W12)</f>
        <v>158</v>
      </c>
      <c r="Y12" s="24"/>
    </row>
    <row r="13" spans="1:25" ht="20.100000000000001" customHeight="1">
      <c r="A13" s="6">
        <v>5</v>
      </c>
      <c r="B13" s="103"/>
      <c r="C13" s="50" t="s">
        <v>85</v>
      </c>
      <c r="D13" s="50" t="s">
        <v>20</v>
      </c>
      <c r="E13" s="28">
        <v>110</v>
      </c>
      <c r="F13" s="51">
        <v>2</v>
      </c>
      <c r="G13" s="29">
        <v>38</v>
      </c>
      <c r="H13" s="52">
        <v>2</v>
      </c>
      <c r="I13" s="53"/>
      <c r="J13" s="8">
        <f t="shared" si="0"/>
        <v>4</v>
      </c>
      <c r="K13" s="8" t="s">
        <v>9</v>
      </c>
      <c r="L13" s="12"/>
      <c r="M13" s="25"/>
      <c r="N13" s="25"/>
      <c r="O13" s="25"/>
      <c r="P13" s="25"/>
      <c r="Q13" s="25"/>
      <c r="R13" s="25"/>
    </row>
    <row r="14" spans="1:25" ht="20.100000000000001" customHeight="1" thickBot="1">
      <c r="A14" s="6">
        <v>6</v>
      </c>
      <c r="B14" s="104"/>
      <c r="C14" s="50" t="s">
        <v>86</v>
      </c>
      <c r="D14" s="50" t="s">
        <v>21</v>
      </c>
      <c r="E14" s="28">
        <v>90</v>
      </c>
      <c r="F14" s="51">
        <v>2</v>
      </c>
      <c r="G14" s="29">
        <v>26</v>
      </c>
      <c r="H14" s="52">
        <v>2</v>
      </c>
      <c r="I14" s="53"/>
      <c r="J14" s="8">
        <f t="shared" si="0"/>
        <v>4</v>
      </c>
      <c r="K14" s="8" t="s">
        <v>9</v>
      </c>
      <c r="L14" s="12"/>
      <c r="M14" s="92" t="s">
        <v>5</v>
      </c>
      <c r="N14" s="19" t="s">
        <v>7</v>
      </c>
      <c r="O14" s="20">
        <v>26</v>
      </c>
      <c r="P14" s="20">
        <v>28</v>
      </c>
      <c r="Q14" s="20">
        <v>30</v>
      </c>
      <c r="R14" s="20">
        <v>32</v>
      </c>
      <c r="S14" s="20">
        <v>34</v>
      </c>
      <c r="T14" s="20">
        <v>36</v>
      </c>
      <c r="U14" s="20">
        <v>38</v>
      </c>
      <c r="V14" s="20">
        <v>40</v>
      </c>
      <c r="W14" s="20">
        <v>42</v>
      </c>
      <c r="X14" s="20">
        <v>44</v>
      </c>
      <c r="Y14" s="20" t="s">
        <v>10</v>
      </c>
    </row>
    <row r="15" spans="1:25" ht="20.100000000000001" customHeight="1" thickTop="1">
      <c r="A15" s="6">
        <v>7</v>
      </c>
      <c r="B15" s="50" t="s">
        <v>92</v>
      </c>
      <c r="C15" s="50" t="s">
        <v>84</v>
      </c>
      <c r="D15" s="50" t="s">
        <v>22</v>
      </c>
      <c r="E15" s="28">
        <v>100</v>
      </c>
      <c r="F15" s="51">
        <v>2</v>
      </c>
      <c r="G15" s="29">
        <v>34</v>
      </c>
      <c r="H15" s="52">
        <v>2</v>
      </c>
      <c r="I15" s="53"/>
      <c r="J15" s="8">
        <f t="shared" si="0"/>
        <v>4</v>
      </c>
      <c r="K15" s="8" t="s">
        <v>9</v>
      </c>
      <c r="L15" s="12"/>
      <c r="M15" s="92"/>
      <c r="N15" s="21" t="s">
        <v>8</v>
      </c>
      <c r="O15" s="22">
        <f t="shared" ref="O15:X15" si="2">SUMIF($G$9:$G$86,O14,$H$9:$H$86)</f>
        <v>2</v>
      </c>
      <c r="P15" s="22">
        <f t="shared" si="2"/>
        <v>5</v>
      </c>
      <c r="Q15" s="22">
        <f t="shared" si="2"/>
        <v>12</v>
      </c>
      <c r="R15" s="22">
        <f t="shared" si="2"/>
        <v>34</v>
      </c>
      <c r="S15" s="22">
        <f t="shared" si="2"/>
        <v>38</v>
      </c>
      <c r="T15" s="22">
        <f t="shared" si="2"/>
        <v>34</v>
      </c>
      <c r="U15" s="22">
        <f t="shared" si="2"/>
        <v>16</v>
      </c>
      <c r="V15" s="22">
        <f t="shared" si="2"/>
        <v>10</v>
      </c>
      <c r="W15" s="22">
        <f t="shared" si="2"/>
        <v>4</v>
      </c>
      <c r="X15" s="22">
        <f t="shared" si="2"/>
        <v>0</v>
      </c>
      <c r="Y15" s="23">
        <f>SUM(O15:X15)</f>
        <v>155</v>
      </c>
    </row>
    <row r="16" spans="1:25" ht="20.100000000000001" customHeight="1">
      <c r="A16" s="6">
        <v>8</v>
      </c>
      <c r="B16" s="106" t="s">
        <v>93</v>
      </c>
      <c r="C16" s="50" t="s">
        <v>85</v>
      </c>
      <c r="D16" s="50" t="s">
        <v>23</v>
      </c>
      <c r="E16" s="28">
        <v>95</v>
      </c>
      <c r="F16" s="51">
        <v>2</v>
      </c>
      <c r="G16" s="29">
        <v>30</v>
      </c>
      <c r="H16" s="52">
        <v>2</v>
      </c>
      <c r="I16" s="53"/>
      <c r="J16" s="8">
        <f t="shared" si="0"/>
        <v>4</v>
      </c>
      <c r="K16" s="8" t="s">
        <v>9</v>
      </c>
      <c r="L16" s="12"/>
      <c r="M16" s="26"/>
      <c r="N16" s="25"/>
      <c r="O16" s="25"/>
      <c r="P16" s="25"/>
      <c r="Q16" s="25"/>
      <c r="R16" s="27"/>
    </row>
    <row r="17" spans="1:19" ht="20.100000000000001" customHeight="1">
      <c r="A17" s="6">
        <v>9</v>
      </c>
      <c r="B17" s="107"/>
      <c r="C17" s="50" t="s">
        <v>85</v>
      </c>
      <c r="D17" s="50" t="s">
        <v>24</v>
      </c>
      <c r="E17" s="28">
        <v>100</v>
      </c>
      <c r="F17" s="51">
        <v>2</v>
      </c>
      <c r="G17" s="29">
        <v>32</v>
      </c>
      <c r="H17" s="52">
        <v>2</v>
      </c>
      <c r="I17" s="53"/>
      <c r="J17" s="8">
        <f t="shared" si="0"/>
        <v>4</v>
      </c>
      <c r="K17" s="8" t="s">
        <v>9</v>
      </c>
      <c r="L17" s="12"/>
      <c r="M17" s="26"/>
      <c r="N17" s="25"/>
      <c r="O17" s="25"/>
      <c r="P17" s="25"/>
      <c r="Q17" s="25"/>
      <c r="R17" s="25"/>
    </row>
    <row r="18" spans="1:19" ht="20.100000000000001" customHeight="1">
      <c r="A18" s="6">
        <v>10</v>
      </c>
      <c r="B18" s="107"/>
      <c r="C18" s="50" t="s">
        <v>85</v>
      </c>
      <c r="D18" s="50" t="s">
        <v>25</v>
      </c>
      <c r="E18" s="28">
        <v>95</v>
      </c>
      <c r="F18" s="51">
        <v>2</v>
      </c>
      <c r="G18" s="29">
        <v>32</v>
      </c>
      <c r="H18" s="52">
        <v>2</v>
      </c>
      <c r="I18" s="53"/>
      <c r="J18" s="8">
        <f t="shared" si="0"/>
        <v>4</v>
      </c>
      <c r="K18" s="8" t="s">
        <v>9</v>
      </c>
      <c r="L18" s="12"/>
      <c r="M18" s="13"/>
      <c r="N18" s="13"/>
      <c r="O18" s="13"/>
      <c r="P18" s="13"/>
      <c r="Q18" s="14"/>
      <c r="R18" s="14"/>
    </row>
    <row r="19" spans="1:19" ht="20.100000000000001" customHeight="1">
      <c r="A19" s="6">
        <v>11</v>
      </c>
      <c r="B19" s="107"/>
      <c r="C19" s="50" t="s">
        <v>85</v>
      </c>
      <c r="D19" s="50" t="s">
        <v>26</v>
      </c>
      <c r="E19" s="28">
        <v>105</v>
      </c>
      <c r="F19" s="51">
        <v>2</v>
      </c>
      <c r="G19" s="29">
        <v>34</v>
      </c>
      <c r="H19" s="52">
        <v>2</v>
      </c>
      <c r="I19" s="53"/>
      <c r="J19" s="8">
        <f t="shared" si="0"/>
        <v>4</v>
      </c>
      <c r="K19" s="8" t="s">
        <v>9</v>
      </c>
      <c r="L19" s="12"/>
      <c r="M19" s="13"/>
      <c r="N19" s="13"/>
      <c r="O19" s="13"/>
      <c r="P19" s="13"/>
      <c r="Q19" s="14"/>
      <c r="R19" s="14"/>
    </row>
    <row r="20" spans="1:19" ht="20.100000000000001" customHeight="1">
      <c r="A20" s="6">
        <v>12</v>
      </c>
      <c r="B20" s="107"/>
      <c r="C20" s="50" t="s">
        <v>86</v>
      </c>
      <c r="D20" s="50" t="s">
        <v>27</v>
      </c>
      <c r="E20" s="28">
        <v>105</v>
      </c>
      <c r="F20" s="51">
        <v>2</v>
      </c>
      <c r="G20" s="29">
        <v>34</v>
      </c>
      <c r="H20" s="52">
        <v>2</v>
      </c>
      <c r="I20" s="53"/>
      <c r="J20" s="8">
        <f t="shared" si="0"/>
        <v>4</v>
      </c>
      <c r="K20" s="8" t="s">
        <v>9</v>
      </c>
      <c r="L20" s="12"/>
      <c r="M20" s="13"/>
      <c r="N20" s="13"/>
      <c r="O20" s="13"/>
      <c r="P20" s="13"/>
      <c r="Q20" s="14"/>
      <c r="R20" s="14"/>
    </row>
    <row r="21" spans="1:19" ht="20.100000000000001" customHeight="1">
      <c r="A21" s="6">
        <v>13</v>
      </c>
      <c r="B21" s="107"/>
      <c r="C21" s="50" t="s">
        <v>86</v>
      </c>
      <c r="D21" s="50" t="s">
        <v>28</v>
      </c>
      <c r="E21" s="28">
        <v>100</v>
      </c>
      <c r="F21" s="51">
        <v>2</v>
      </c>
      <c r="G21" s="29">
        <v>30</v>
      </c>
      <c r="H21" s="52">
        <v>2</v>
      </c>
      <c r="I21" s="53"/>
      <c r="J21" s="8">
        <f t="shared" si="0"/>
        <v>4</v>
      </c>
      <c r="K21" s="8" t="s">
        <v>9</v>
      </c>
      <c r="L21" s="12"/>
      <c r="M21" s="13"/>
      <c r="N21" s="13"/>
      <c r="O21" s="13"/>
      <c r="P21" s="13"/>
      <c r="Q21" s="14"/>
      <c r="R21" s="14"/>
      <c r="S21" s="1" t="s">
        <v>11</v>
      </c>
    </row>
    <row r="22" spans="1:19" ht="20.100000000000001" customHeight="1">
      <c r="A22" s="6">
        <v>14</v>
      </c>
      <c r="B22" s="107"/>
      <c r="C22" s="50" t="s">
        <v>87</v>
      </c>
      <c r="D22" s="50" t="s">
        <v>29</v>
      </c>
      <c r="E22" s="28">
        <v>105</v>
      </c>
      <c r="F22" s="51">
        <v>2</v>
      </c>
      <c r="G22" s="29">
        <v>34</v>
      </c>
      <c r="H22" s="52">
        <v>2</v>
      </c>
      <c r="I22" s="53"/>
      <c r="J22" s="8">
        <f t="shared" si="0"/>
        <v>4</v>
      </c>
      <c r="K22" s="8" t="s">
        <v>9</v>
      </c>
      <c r="L22" s="12"/>
      <c r="M22" s="13"/>
      <c r="N22" s="13"/>
      <c r="O22" s="13"/>
      <c r="P22" s="13"/>
      <c r="Q22" s="14"/>
      <c r="R22" s="14"/>
    </row>
    <row r="23" spans="1:19" ht="20.100000000000001" customHeight="1">
      <c r="A23" s="6">
        <v>15</v>
      </c>
      <c r="B23" s="107"/>
      <c r="C23" s="50" t="s">
        <v>87</v>
      </c>
      <c r="D23" s="50" t="s">
        <v>30</v>
      </c>
      <c r="E23" s="28">
        <v>110</v>
      </c>
      <c r="F23" s="51">
        <v>2</v>
      </c>
      <c r="G23" s="29">
        <v>36</v>
      </c>
      <c r="H23" s="52">
        <v>2</v>
      </c>
      <c r="I23" s="53"/>
      <c r="J23" s="8">
        <f t="shared" si="0"/>
        <v>4</v>
      </c>
      <c r="K23" s="8" t="s">
        <v>9</v>
      </c>
      <c r="L23" s="12"/>
      <c r="M23" s="13"/>
      <c r="N23" s="13"/>
      <c r="O23" s="13"/>
      <c r="P23" s="13"/>
      <c r="Q23" s="14"/>
      <c r="R23" s="14"/>
    </row>
    <row r="24" spans="1:19" ht="20.100000000000001" customHeight="1">
      <c r="A24" s="6">
        <v>16</v>
      </c>
      <c r="B24" s="107"/>
      <c r="C24" s="50" t="s">
        <v>85</v>
      </c>
      <c r="D24" s="50" t="s">
        <v>31</v>
      </c>
      <c r="E24" s="28">
        <v>105</v>
      </c>
      <c r="F24" s="51">
        <v>2</v>
      </c>
      <c r="G24" s="29">
        <v>34</v>
      </c>
      <c r="H24" s="52">
        <v>2</v>
      </c>
      <c r="I24" s="53"/>
      <c r="J24" s="8">
        <f t="shared" si="0"/>
        <v>4</v>
      </c>
      <c r="K24" s="8" t="s">
        <v>9</v>
      </c>
      <c r="L24" s="12"/>
      <c r="M24" s="13"/>
      <c r="N24" s="13"/>
      <c r="O24" s="13"/>
      <c r="P24" s="13"/>
      <c r="Q24" s="14"/>
      <c r="R24" s="14"/>
    </row>
    <row r="25" spans="1:19" ht="20.100000000000001" customHeight="1">
      <c r="A25" s="6">
        <v>17</v>
      </c>
      <c r="B25" s="107"/>
      <c r="C25" s="50" t="s">
        <v>88</v>
      </c>
      <c r="D25" s="50" t="s">
        <v>32</v>
      </c>
      <c r="E25" s="28">
        <v>110</v>
      </c>
      <c r="F25" s="51">
        <v>2</v>
      </c>
      <c r="G25" s="29">
        <v>36</v>
      </c>
      <c r="H25" s="52">
        <v>2</v>
      </c>
      <c r="I25" s="53"/>
      <c r="J25" s="8">
        <f t="shared" si="0"/>
        <v>4</v>
      </c>
      <c r="K25" s="8" t="s">
        <v>9</v>
      </c>
      <c r="L25" s="12"/>
      <c r="M25" s="13"/>
      <c r="N25" s="13"/>
      <c r="O25" s="13"/>
      <c r="P25" s="13"/>
      <c r="Q25" s="14"/>
      <c r="R25" s="14"/>
    </row>
    <row r="26" spans="1:19" ht="20.100000000000001" customHeight="1">
      <c r="A26" s="6">
        <v>18</v>
      </c>
      <c r="B26" s="107"/>
      <c r="C26" s="50" t="s">
        <v>88</v>
      </c>
      <c r="D26" s="50" t="s">
        <v>33</v>
      </c>
      <c r="E26" s="28">
        <v>110</v>
      </c>
      <c r="F26" s="51">
        <v>2</v>
      </c>
      <c r="G26" s="29">
        <v>36</v>
      </c>
      <c r="H26" s="52">
        <v>2</v>
      </c>
      <c r="I26" s="53"/>
      <c r="J26" s="8">
        <f t="shared" si="0"/>
        <v>4</v>
      </c>
      <c r="K26" s="8" t="s">
        <v>9</v>
      </c>
      <c r="L26" s="12"/>
      <c r="M26" s="13"/>
      <c r="N26" s="13"/>
      <c r="O26" s="13"/>
      <c r="P26" s="13"/>
      <c r="Q26" s="14"/>
      <c r="R26" s="14"/>
    </row>
    <row r="27" spans="1:19" ht="20.100000000000001" customHeight="1">
      <c r="A27" s="6">
        <v>19</v>
      </c>
      <c r="B27" s="107"/>
      <c r="C27" s="50" t="s">
        <v>86</v>
      </c>
      <c r="D27" s="50" t="s">
        <v>34</v>
      </c>
      <c r="E27" s="28">
        <v>105</v>
      </c>
      <c r="F27" s="51">
        <v>2</v>
      </c>
      <c r="G27" s="29">
        <v>32</v>
      </c>
      <c r="H27" s="52">
        <v>2</v>
      </c>
      <c r="I27" s="53"/>
      <c r="J27" s="8">
        <f t="shared" si="0"/>
        <v>4</v>
      </c>
      <c r="K27" s="8" t="s">
        <v>9</v>
      </c>
      <c r="L27" s="12"/>
      <c r="M27" s="13"/>
      <c r="N27" s="13"/>
      <c r="O27" s="13"/>
      <c r="P27" s="13"/>
      <c r="Q27" s="14"/>
      <c r="R27" s="14"/>
    </row>
    <row r="28" spans="1:19" ht="20.100000000000001" customHeight="1">
      <c r="A28" s="6">
        <v>20</v>
      </c>
      <c r="B28" s="107"/>
      <c r="C28" s="50" t="s">
        <v>86</v>
      </c>
      <c r="D28" s="50" t="s">
        <v>35</v>
      </c>
      <c r="E28" s="28">
        <v>120</v>
      </c>
      <c r="F28" s="51">
        <v>2</v>
      </c>
      <c r="G28" s="29">
        <v>38</v>
      </c>
      <c r="H28" s="52">
        <v>2</v>
      </c>
      <c r="I28" s="53"/>
      <c r="J28" s="8">
        <f t="shared" si="0"/>
        <v>4</v>
      </c>
      <c r="K28" s="8" t="s">
        <v>9</v>
      </c>
      <c r="L28" s="12"/>
      <c r="M28" s="13"/>
      <c r="N28" s="13"/>
      <c r="O28" s="13"/>
      <c r="P28" s="13"/>
      <c r="Q28" s="14"/>
      <c r="R28" s="14"/>
    </row>
    <row r="29" spans="1:19" ht="20.100000000000001" customHeight="1">
      <c r="A29" s="6">
        <v>21</v>
      </c>
      <c r="B29" s="108"/>
      <c r="C29" s="50" t="s">
        <v>101</v>
      </c>
      <c r="D29" s="50" t="s">
        <v>102</v>
      </c>
      <c r="E29" s="28">
        <v>110</v>
      </c>
      <c r="F29" s="51">
        <v>2</v>
      </c>
      <c r="G29" s="29">
        <v>38</v>
      </c>
      <c r="H29" s="52">
        <v>2</v>
      </c>
      <c r="I29" s="53"/>
      <c r="J29" s="46">
        <f t="shared" ref="J29" si="3">F29+H29</f>
        <v>4</v>
      </c>
      <c r="K29" s="46" t="s">
        <v>9</v>
      </c>
      <c r="L29" s="12"/>
      <c r="M29" s="13"/>
      <c r="N29" s="13"/>
      <c r="O29" s="13"/>
      <c r="P29" s="13"/>
      <c r="Q29" s="14"/>
      <c r="R29" s="14"/>
    </row>
    <row r="30" spans="1:19" ht="20.100000000000001" customHeight="1">
      <c r="A30" s="6">
        <v>22</v>
      </c>
      <c r="B30" s="105" t="s">
        <v>94</v>
      </c>
      <c r="C30" s="50" t="s">
        <v>85</v>
      </c>
      <c r="D30" s="50" t="s">
        <v>36</v>
      </c>
      <c r="E30" s="28">
        <v>105</v>
      </c>
      <c r="F30" s="51">
        <v>2</v>
      </c>
      <c r="G30" s="29">
        <v>36</v>
      </c>
      <c r="H30" s="52">
        <v>2</v>
      </c>
      <c r="I30" s="53"/>
      <c r="J30" s="8">
        <f t="shared" si="0"/>
        <v>4</v>
      </c>
      <c r="K30" s="8" t="s">
        <v>9</v>
      </c>
      <c r="L30" s="12"/>
      <c r="M30" s="13"/>
      <c r="N30" s="13"/>
      <c r="O30" s="13"/>
      <c r="P30" s="13"/>
      <c r="Q30" s="14"/>
      <c r="R30" s="14"/>
    </row>
    <row r="31" spans="1:19" ht="20.100000000000001" customHeight="1">
      <c r="A31" s="6">
        <v>23</v>
      </c>
      <c r="B31" s="105"/>
      <c r="C31" s="50" t="s">
        <v>85</v>
      </c>
      <c r="D31" s="50" t="s">
        <v>37</v>
      </c>
      <c r="E31" s="28">
        <v>115</v>
      </c>
      <c r="F31" s="51">
        <v>2</v>
      </c>
      <c r="G31" s="29">
        <v>38</v>
      </c>
      <c r="H31" s="52">
        <v>2</v>
      </c>
      <c r="I31" s="53"/>
      <c r="J31" s="8">
        <f t="shared" si="0"/>
        <v>4</v>
      </c>
      <c r="K31" s="8" t="s">
        <v>9</v>
      </c>
      <c r="L31" s="12"/>
      <c r="M31" s="13"/>
      <c r="N31" s="13"/>
      <c r="O31" s="13"/>
      <c r="P31" s="13"/>
      <c r="Q31" s="14"/>
      <c r="R31" s="14"/>
    </row>
    <row r="32" spans="1:19" ht="20.100000000000001" customHeight="1">
      <c r="A32" s="6">
        <v>24</v>
      </c>
      <c r="B32" s="105"/>
      <c r="C32" s="50" t="s">
        <v>89</v>
      </c>
      <c r="D32" s="50" t="s">
        <v>38</v>
      </c>
      <c r="E32" s="28">
        <v>100</v>
      </c>
      <c r="F32" s="51">
        <v>2</v>
      </c>
      <c r="G32" s="29">
        <v>32</v>
      </c>
      <c r="H32" s="52">
        <v>2</v>
      </c>
      <c r="I32" s="53"/>
      <c r="J32" s="8">
        <f t="shared" si="0"/>
        <v>4</v>
      </c>
      <c r="K32" s="8" t="s">
        <v>9</v>
      </c>
      <c r="L32" s="12"/>
      <c r="M32" s="13"/>
      <c r="N32" s="13"/>
      <c r="O32" s="13"/>
      <c r="P32" s="13"/>
      <c r="Q32" s="14"/>
      <c r="R32" s="14"/>
    </row>
    <row r="33" spans="1:18" ht="20.100000000000001" customHeight="1">
      <c r="A33" s="6">
        <v>25</v>
      </c>
      <c r="B33" s="105"/>
      <c r="C33" s="50" t="s">
        <v>86</v>
      </c>
      <c r="D33" s="50" t="s">
        <v>39</v>
      </c>
      <c r="E33" s="28">
        <v>100</v>
      </c>
      <c r="F33" s="51">
        <v>2</v>
      </c>
      <c r="G33" s="29">
        <v>32</v>
      </c>
      <c r="H33" s="52">
        <v>2</v>
      </c>
      <c r="I33" s="53"/>
      <c r="J33" s="8">
        <f t="shared" si="0"/>
        <v>4</v>
      </c>
      <c r="K33" s="8" t="s">
        <v>9</v>
      </c>
      <c r="L33" s="12"/>
      <c r="M33" s="13"/>
      <c r="N33" s="13"/>
      <c r="O33" s="13"/>
      <c r="P33" s="13"/>
      <c r="Q33" s="14"/>
      <c r="R33" s="14"/>
    </row>
    <row r="34" spans="1:18" ht="20.100000000000001" customHeight="1">
      <c r="A34" s="6">
        <v>26</v>
      </c>
      <c r="B34" s="105" t="s">
        <v>95</v>
      </c>
      <c r="C34" s="50" t="s">
        <v>87</v>
      </c>
      <c r="D34" s="50" t="s">
        <v>40</v>
      </c>
      <c r="E34" s="28">
        <v>115</v>
      </c>
      <c r="F34" s="51">
        <v>2</v>
      </c>
      <c r="G34" s="29">
        <v>36</v>
      </c>
      <c r="H34" s="52">
        <v>2</v>
      </c>
      <c r="I34" s="53"/>
      <c r="J34" s="8">
        <f t="shared" si="0"/>
        <v>4</v>
      </c>
      <c r="K34" s="8" t="s">
        <v>9</v>
      </c>
      <c r="L34" s="12"/>
      <c r="M34" s="13"/>
      <c r="N34" s="13"/>
      <c r="O34" s="13"/>
      <c r="P34" s="13"/>
      <c r="Q34" s="14"/>
      <c r="R34" s="14"/>
    </row>
    <row r="35" spans="1:18" ht="20.100000000000001" customHeight="1">
      <c r="A35" s="6">
        <v>27</v>
      </c>
      <c r="B35" s="105"/>
      <c r="C35" s="50" t="s">
        <v>89</v>
      </c>
      <c r="D35" s="50" t="s">
        <v>41</v>
      </c>
      <c r="E35" s="28">
        <v>95</v>
      </c>
      <c r="F35" s="51">
        <v>2</v>
      </c>
      <c r="G35" s="29">
        <v>28</v>
      </c>
      <c r="H35" s="52">
        <v>2</v>
      </c>
      <c r="I35" s="53"/>
      <c r="J35" s="8">
        <f t="shared" si="0"/>
        <v>4</v>
      </c>
      <c r="K35" s="8" t="s">
        <v>9</v>
      </c>
      <c r="L35" s="12"/>
      <c r="M35" s="13"/>
      <c r="N35" s="13"/>
      <c r="O35" s="13"/>
      <c r="P35" s="13"/>
      <c r="Q35" s="14"/>
      <c r="R35" s="14"/>
    </row>
    <row r="36" spans="1:18" ht="20.100000000000001" customHeight="1">
      <c r="A36" s="6">
        <v>28</v>
      </c>
      <c r="B36" s="105"/>
      <c r="C36" s="50" t="s">
        <v>86</v>
      </c>
      <c r="D36" s="50" t="s">
        <v>42</v>
      </c>
      <c r="E36" s="28">
        <v>115</v>
      </c>
      <c r="F36" s="51">
        <v>2</v>
      </c>
      <c r="G36" s="29">
        <v>36</v>
      </c>
      <c r="H36" s="52">
        <v>2</v>
      </c>
      <c r="I36" s="53"/>
      <c r="J36" s="8">
        <f t="shared" si="0"/>
        <v>4</v>
      </c>
      <c r="K36" s="8" t="s">
        <v>9</v>
      </c>
      <c r="L36" s="12"/>
      <c r="M36" s="13"/>
      <c r="N36" s="13"/>
      <c r="O36" s="13"/>
      <c r="P36" s="13"/>
      <c r="Q36" s="14"/>
      <c r="R36" s="14"/>
    </row>
    <row r="37" spans="1:18" ht="20.100000000000001" customHeight="1">
      <c r="A37" s="6">
        <v>29</v>
      </c>
      <c r="B37" s="105"/>
      <c r="C37" s="50" t="s">
        <v>85</v>
      </c>
      <c r="D37" s="50" t="s">
        <v>43</v>
      </c>
      <c r="E37" s="28">
        <v>105</v>
      </c>
      <c r="F37" s="51">
        <v>2</v>
      </c>
      <c r="G37" s="29">
        <v>34</v>
      </c>
      <c r="H37" s="52">
        <v>2</v>
      </c>
      <c r="I37" s="53"/>
      <c r="J37" s="8">
        <f t="shared" si="0"/>
        <v>4</v>
      </c>
      <c r="K37" s="8" t="s">
        <v>9</v>
      </c>
      <c r="L37" s="12"/>
      <c r="M37" s="13"/>
      <c r="N37" s="13"/>
      <c r="O37" s="13"/>
      <c r="P37" s="13"/>
      <c r="Q37" s="14"/>
      <c r="R37" s="14"/>
    </row>
    <row r="38" spans="1:18" ht="20.100000000000001" customHeight="1">
      <c r="A38" s="6">
        <v>30</v>
      </c>
      <c r="B38" s="105"/>
      <c r="C38" s="50" t="s">
        <v>86</v>
      </c>
      <c r="D38" s="50" t="s">
        <v>44</v>
      </c>
      <c r="E38" s="28">
        <v>105</v>
      </c>
      <c r="F38" s="51">
        <v>2</v>
      </c>
      <c r="G38" s="29">
        <v>32</v>
      </c>
      <c r="H38" s="52">
        <v>2</v>
      </c>
      <c r="I38" s="53"/>
      <c r="J38" s="8">
        <f t="shared" si="0"/>
        <v>4</v>
      </c>
      <c r="K38" s="8" t="s">
        <v>9</v>
      </c>
      <c r="L38" s="12"/>
      <c r="M38" s="13"/>
      <c r="N38" s="13"/>
      <c r="O38" s="13"/>
      <c r="P38" s="13"/>
      <c r="Q38" s="14"/>
      <c r="R38" s="14"/>
    </row>
    <row r="39" spans="1:18" ht="20.100000000000001" customHeight="1">
      <c r="A39" s="6">
        <v>31</v>
      </c>
      <c r="B39" s="105"/>
      <c r="C39" s="50" t="s">
        <v>86</v>
      </c>
      <c r="D39" s="50" t="s">
        <v>45</v>
      </c>
      <c r="E39" s="28">
        <v>110</v>
      </c>
      <c r="F39" s="51">
        <v>2</v>
      </c>
      <c r="G39" s="29">
        <v>34</v>
      </c>
      <c r="H39" s="52">
        <v>2</v>
      </c>
      <c r="I39" s="53"/>
      <c r="J39" s="8">
        <f t="shared" si="0"/>
        <v>4</v>
      </c>
      <c r="K39" s="8" t="s">
        <v>9</v>
      </c>
      <c r="L39" s="12"/>
      <c r="M39" s="13"/>
      <c r="N39" s="13"/>
      <c r="O39" s="13"/>
      <c r="P39" s="13"/>
      <c r="Q39" s="14"/>
      <c r="R39" s="14"/>
    </row>
    <row r="40" spans="1:18" ht="20.100000000000001" customHeight="1">
      <c r="A40" s="6">
        <v>32</v>
      </c>
      <c r="B40" s="50" t="s">
        <v>96</v>
      </c>
      <c r="C40" s="50" t="s">
        <v>84</v>
      </c>
      <c r="D40" s="50" t="s">
        <v>46</v>
      </c>
      <c r="E40" s="28">
        <v>100</v>
      </c>
      <c r="F40" s="51">
        <v>2</v>
      </c>
      <c r="G40" s="29">
        <v>40</v>
      </c>
      <c r="H40" s="52">
        <v>2</v>
      </c>
      <c r="I40" s="53"/>
      <c r="J40" s="8">
        <f t="shared" si="0"/>
        <v>4</v>
      </c>
      <c r="K40" s="8" t="s">
        <v>9</v>
      </c>
      <c r="L40" s="12"/>
      <c r="M40" s="13"/>
      <c r="N40" s="13"/>
      <c r="O40" s="13"/>
      <c r="P40" s="13"/>
      <c r="Q40" s="14"/>
      <c r="R40" s="14"/>
    </row>
    <row r="41" spans="1:18" ht="20.100000000000001" customHeight="1">
      <c r="A41" s="6">
        <v>33</v>
      </c>
      <c r="B41" s="105" t="s">
        <v>97</v>
      </c>
      <c r="C41" s="50" t="s">
        <v>85</v>
      </c>
      <c r="D41" s="50" t="s">
        <v>47</v>
      </c>
      <c r="E41" s="28">
        <v>115</v>
      </c>
      <c r="F41" s="51">
        <v>2</v>
      </c>
      <c r="G41" s="29">
        <v>36</v>
      </c>
      <c r="H41" s="52">
        <v>2</v>
      </c>
      <c r="I41" s="53"/>
      <c r="J41" s="8">
        <f t="shared" si="0"/>
        <v>4</v>
      </c>
      <c r="K41" s="8" t="s">
        <v>9</v>
      </c>
      <c r="L41" s="12"/>
      <c r="M41" s="13"/>
      <c r="N41" s="13"/>
      <c r="O41" s="13"/>
      <c r="P41" s="13"/>
      <c r="Q41" s="14"/>
      <c r="R41" s="14"/>
    </row>
    <row r="42" spans="1:18" ht="20.100000000000001" customHeight="1">
      <c r="A42" s="6">
        <v>34</v>
      </c>
      <c r="B42" s="105"/>
      <c r="C42" s="50" t="s">
        <v>85</v>
      </c>
      <c r="D42" s="50" t="s">
        <v>48</v>
      </c>
      <c r="E42" s="28">
        <v>110</v>
      </c>
      <c r="F42" s="51">
        <v>2</v>
      </c>
      <c r="G42" s="29">
        <v>34</v>
      </c>
      <c r="H42" s="52">
        <v>2</v>
      </c>
      <c r="I42" s="53"/>
      <c r="J42" s="8">
        <f t="shared" si="0"/>
        <v>4</v>
      </c>
      <c r="K42" s="8" t="s">
        <v>9</v>
      </c>
      <c r="L42" s="12"/>
      <c r="M42" s="13"/>
      <c r="N42" s="13"/>
      <c r="O42" s="13"/>
      <c r="P42" s="13"/>
      <c r="Q42" s="14"/>
      <c r="R42" s="14"/>
    </row>
    <row r="43" spans="1:18" ht="20.100000000000001" customHeight="1">
      <c r="A43" s="6">
        <v>35</v>
      </c>
      <c r="B43" s="105"/>
      <c r="C43" s="50" t="s">
        <v>85</v>
      </c>
      <c r="D43" s="50" t="s">
        <v>49</v>
      </c>
      <c r="E43" s="28">
        <v>105</v>
      </c>
      <c r="F43" s="51">
        <v>2</v>
      </c>
      <c r="G43" s="29">
        <v>36</v>
      </c>
      <c r="H43" s="52">
        <v>2</v>
      </c>
      <c r="I43" s="53"/>
      <c r="J43" s="8">
        <f t="shared" si="0"/>
        <v>4</v>
      </c>
      <c r="K43" s="8" t="s">
        <v>9</v>
      </c>
      <c r="L43" s="12"/>
      <c r="M43" s="13"/>
      <c r="N43" s="13"/>
      <c r="O43" s="13"/>
      <c r="P43" s="13"/>
      <c r="Q43" s="14"/>
      <c r="R43" s="14"/>
    </row>
    <row r="44" spans="1:18" ht="20.100000000000001" customHeight="1">
      <c r="A44" s="6">
        <v>36</v>
      </c>
      <c r="B44" s="105"/>
      <c r="C44" s="50" t="s">
        <v>85</v>
      </c>
      <c r="D44" s="50" t="s">
        <v>50</v>
      </c>
      <c r="E44" s="28">
        <v>105</v>
      </c>
      <c r="F44" s="51">
        <v>2</v>
      </c>
      <c r="G44" s="29">
        <v>34</v>
      </c>
      <c r="H44" s="52">
        <v>2</v>
      </c>
      <c r="I44" s="53"/>
      <c r="J44" s="8">
        <f t="shared" si="0"/>
        <v>4</v>
      </c>
      <c r="K44" s="8" t="s">
        <v>9</v>
      </c>
      <c r="L44" s="12"/>
      <c r="M44" s="13"/>
      <c r="N44" s="13"/>
      <c r="O44" s="13"/>
      <c r="P44" s="13"/>
      <c r="Q44" s="14"/>
      <c r="R44" s="14"/>
    </row>
    <row r="45" spans="1:18" ht="20.100000000000001" customHeight="1">
      <c r="A45" s="6">
        <v>37</v>
      </c>
      <c r="B45" s="105"/>
      <c r="C45" s="50" t="s">
        <v>85</v>
      </c>
      <c r="D45" s="50" t="s">
        <v>51</v>
      </c>
      <c r="E45" s="28">
        <v>110</v>
      </c>
      <c r="F45" s="51">
        <v>2</v>
      </c>
      <c r="G45" s="29">
        <v>34</v>
      </c>
      <c r="H45" s="52">
        <v>2</v>
      </c>
      <c r="I45" s="53"/>
      <c r="J45" s="8">
        <f t="shared" si="0"/>
        <v>4</v>
      </c>
      <c r="K45" s="8" t="s">
        <v>9</v>
      </c>
      <c r="L45" s="12"/>
      <c r="M45" s="13"/>
      <c r="N45" s="13"/>
      <c r="O45" s="13"/>
      <c r="P45" s="13"/>
      <c r="Q45" s="14"/>
      <c r="R45" s="14"/>
    </row>
    <row r="46" spans="1:18" ht="20.100000000000001" customHeight="1">
      <c r="A46" s="6">
        <v>38</v>
      </c>
      <c r="B46" s="105"/>
      <c r="C46" s="50" t="s">
        <v>89</v>
      </c>
      <c r="D46" s="50" t="s">
        <v>52</v>
      </c>
      <c r="E46" s="28">
        <v>100</v>
      </c>
      <c r="F46" s="51">
        <v>2</v>
      </c>
      <c r="G46" s="29">
        <v>30</v>
      </c>
      <c r="H46" s="52">
        <v>2</v>
      </c>
      <c r="I46" s="53"/>
      <c r="J46" s="8">
        <f t="shared" si="0"/>
        <v>4</v>
      </c>
      <c r="K46" s="8" t="s">
        <v>9</v>
      </c>
      <c r="L46" s="12"/>
      <c r="M46" s="13"/>
      <c r="N46" s="13"/>
      <c r="O46" s="13"/>
      <c r="P46" s="13"/>
      <c r="Q46" s="14"/>
      <c r="R46" s="14"/>
    </row>
    <row r="47" spans="1:18" ht="20.100000000000001" customHeight="1">
      <c r="A47" s="6">
        <v>39</v>
      </c>
      <c r="B47" s="105"/>
      <c r="C47" s="50" t="s">
        <v>89</v>
      </c>
      <c r="D47" s="50" t="s">
        <v>53</v>
      </c>
      <c r="E47" s="28">
        <v>105</v>
      </c>
      <c r="F47" s="51">
        <v>2</v>
      </c>
      <c r="G47" s="29">
        <v>36</v>
      </c>
      <c r="H47" s="52">
        <v>2</v>
      </c>
      <c r="I47" s="53"/>
      <c r="J47" s="8">
        <f t="shared" si="0"/>
        <v>4</v>
      </c>
      <c r="K47" s="8" t="s">
        <v>9</v>
      </c>
      <c r="L47" s="12"/>
      <c r="M47" s="13"/>
      <c r="N47" s="13"/>
      <c r="O47" s="13"/>
      <c r="P47" s="13"/>
      <c r="Q47" s="14"/>
      <c r="R47" s="14"/>
    </row>
    <row r="48" spans="1:18" ht="20.100000000000001" customHeight="1">
      <c r="A48" s="6">
        <v>40</v>
      </c>
      <c r="B48" s="105"/>
      <c r="C48" s="50" t="s">
        <v>89</v>
      </c>
      <c r="D48" s="50" t="s">
        <v>54</v>
      </c>
      <c r="E48" s="28">
        <v>105</v>
      </c>
      <c r="F48" s="51">
        <v>2</v>
      </c>
      <c r="G48" s="29">
        <v>34</v>
      </c>
      <c r="H48" s="52">
        <v>2</v>
      </c>
      <c r="I48" s="53"/>
      <c r="J48" s="8">
        <f t="shared" si="0"/>
        <v>4</v>
      </c>
      <c r="K48" s="8" t="s">
        <v>9</v>
      </c>
      <c r="L48" s="12"/>
      <c r="M48" s="13"/>
      <c r="N48" s="13"/>
      <c r="O48" s="13"/>
      <c r="P48" s="13"/>
      <c r="Q48" s="14"/>
      <c r="R48" s="14"/>
    </row>
    <row r="49" spans="1:18" ht="20.100000000000001" customHeight="1">
      <c r="A49" s="6">
        <v>41</v>
      </c>
      <c r="B49" s="105" t="s">
        <v>98</v>
      </c>
      <c r="C49" s="50" t="s">
        <v>89</v>
      </c>
      <c r="D49" s="50" t="s">
        <v>55</v>
      </c>
      <c r="E49" s="28">
        <v>110</v>
      </c>
      <c r="F49" s="51">
        <v>2</v>
      </c>
      <c r="G49" s="29">
        <v>40</v>
      </c>
      <c r="H49" s="52">
        <v>2</v>
      </c>
      <c r="I49" s="53"/>
      <c r="J49" s="8">
        <f t="shared" si="0"/>
        <v>4</v>
      </c>
      <c r="K49" s="8" t="s">
        <v>9</v>
      </c>
      <c r="L49" s="12"/>
      <c r="M49" s="13"/>
      <c r="N49" s="13"/>
      <c r="O49" s="13"/>
      <c r="P49" s="13"/>
      <c r="Q49" s="14"/>
      <c r="R49" s="14"/>
    </row>
    <row r="50" spans="1:18" ht="20.100000000000001" customHeight="1">
      <c r="A50" s="6">
        <v>42</v>
      </c>
      <c r="B50" s="105"/>
      <c r="C50" s="50" t="s">
        <v>88</v>
      </c>
      <c r="D50" s="50" t="s">
        <v>56</v>
      </c>
      <c r="E50" s="28">
        <v>105</v>
      </c>
      <c r="F50" s="51">
        <v>2</v>
      </c>
      <c r="G50" s="29">
        <v>36</v>
      </c>
      <c r="H50" s="52">
        <v>2</v>
      </c>
      <c r="I50" s="53"/>
      <c r="J50" s="8">
        <f t="shared" si="0"/>
        <v>4</v>
      </c>
      <c r="K50" s="8" t="s">
        <v>9</v>
      </c>
      <c r="L50" s="12"/>
      <c r="M50" s="13"/>
      <c r="N50" s="13"/>
      <c r="O50" s="13"/>
      <c r="P50" s="13"/>
      <c r="Q50" s="14"/>
      <c r="R50" s="14"/>
    </row>
    <row r="51" spans="1:18" ht="20.100000000000001" customHeight="1">
      <c r="A51" s="6">
        <v>43</v>
      </c>
      <c r="B51" s="105"/>
      <c r="C51" s="50" t="s">
        <v>86</v>
      </c>
      <c r="D51" s="50" t="s">
        <v>57</v>
      </c>
      <c r="E51" s="28">
        <v>105</v>
      </c>
      <c r="F51" s="51">
        <v>2</v>
      </c>
      <c r="G51" s="29">
        <v>34</v>
      </c>
      <c r="H51" s="52">
        <v>2</v>
      </c>
      <c r="I51" s="53"/>
      <c r="J51" s="8">
        <f t="shared" si="0"/>
        <v>4</v>
      </c>
      <c r="K51" s="8" t="s">
        <v>9</v>
      </c>
      <c r="L51" s="12"/>
      <c r="M51" s="13"/>
      <c r="N51" s="13"/>
      <c r="O51" s="13"/>
      <c r="P51" s="13"/>
      <c r="Q51" s="14"/>
      <c r="R51" s="14"/>
    </row>
    <row r="52" spans="1:18" ht="20.100000000000001" customHeight="1">
      <c r="A52" s="6">
        <v>44</v>
      </c>
      <c r="B52" s="105"/>
      <c r="C52" s="50" t="s">
        <v>86</v>
      </c>
      <c r="D52" s="50" t="s">
        <v>58</v>
      </c>
      <c r="E52" s="28">
        <v>110</v>
      </c>
      <c r="F52" s="51">
        <v>2</v>
      </c>
      <c r="G52" s="29">
        <v>32</v>
      </c>
      <c r="H52" s="52">
        <v>2</v>
      </c>
      <c r="I52" s="53"/>
      <c r="J52" s="8">
        <f t="shared" si="0"/>
        <v>4</v>
      </c>
      <c r="K52" s="8" t="s">
        <v>9</v>
      </c>
      <c r="L52" s="12"/>
      <c r="M52" s="13"/>
      <c r="N52" s="13"/>
      <c r="O52" s="13"/>
      <c r="P52" s="13"/>
      <c r="Q52" s="14"/>
      <c r="R52" s="14"/>
    </row>
    <row r="53" spans="1:18" ht="20.100000000000001" customHeight="1">
      <c r="A53" s="6">
        <v>45</v>
      </c>
      <c r="B53" s="105"/>
      <c r="C53" s="50" t="s">
        <v>89</v>
      </c>
      <c r="D53" s="50" t="s">
        <v>59</v>
      </c>
      <c r="E53" s="28">
        <v>120</v>
      </c>
      <c r="F53" s="51">
        <v>2</v>
      </c>
      <c r="G53" s="29">
        <v>42</v>
      </c>
      <c r="H53" s="52">
        <v>2</v>
      </c>
      <c r="I53" s="53"/>
      <c r="J53" s="8">
        <f t="shared" si="0"/>
        <v>4</v>
      </c>
      <c r="K53" s="8" t="s">
        <v>9</v>
      </c>
      <c r="L53" s="12"/>
      <c r="M53" s="13"/>
      <c r="N53" s="13"/>
      <c r="O53" s="13"/>
      <c r="P53" s="13"/>
      <c r="Q53" s="14"/>
      <c r="R53" s="14"/>
    </row>
    <row r="54" spans="1:18" ht="20.100000000000001" customHeight="1">
      <c r="A54" s="6">
        <v>46</v>
      </c>
      <c r="B54" s="105"/>
      <c r="C54" s="50" t="s">
        <v>88</v>
      </c>
      <c r="D54" s="50" t="s">
        <v>60</v>
      </c>
      <c r="E54" s="28">
        <v>115</v>
      </c>
      <c r="F54" s="51">
        <v>2</v>
      </c>
      <c r="G54" s="29">
        <v>36</v>
      </c>
      <c r="H54" s="52">
        <v>2</v>
      </c>
      <c r="I54" s="53"/>
      <c r="J54" s="8">
        <f t="shared" si="0"/>
        <v>4</v>
      </c>
      <c r="K54" s="8" t="s">
        <v>9</v>
      </c>
      <c r="L54" s="12"/>
      <c r="M54" s="13"/>
      <c r="N54" s="13"/>
      <c r="O54" s="13"/>
      <c r="P54" s="13"/>
      <c r="Q54" s="14"/>
      <c r="R54" s="14"/>
    </row>
    <row r="55" spans="1:18" ht="20.100000000000001" customHeight="1">
      <c r="A55" s="6">
        <v>47</v>
      </c>
      <c r="B55" s="105"/>
      <c r="C55" s="50" t="s">
        <v>86</v>
      </c>
      <c r="D55" s="50" t="s">
        <v>61</v>
      </c>
      <c r="E55" s="28">
        <v>100</v>
      </c>
      <c r="F55" s="51">
        <v>2</v>
      </c>
      <c r="G55" s="29">
        <v>28</v>
      </c>
      <c r="H55" s="52">
        <v>2</v>
      </c>
      <c r="I55" s="53"/>
      <c r="J55" s="8">
        <f t="shared" si="0"/>
        <v>4</v>
      </c>
      <c r="K55" s="8" t="s">
        <v>9</v>
      </c>
      <c r="L55" s="12"/>
      <c r="M55" s="13"/>
      <c r="N55" s="13"/>
      <c r="O55" s="13"/>
      <c r="P55" s="13"/>
      <c r="Q55" s="14"/>
      <c r="R55" s="14"/>
    </row>
    <row r="56" spans="1:18" ht="20.100000000000001" customHeight="1">
      <c r="A56" s="6">
        <v>48</v>
      </c>
      <c r="B56" s="105"/>
      <c r="C56" s="50" t="s">
        <v>86</v>
      </c>
      <c r="D56" s="50" t="s">
        <v>62</v>
      </c>
      <c r="E56" s="28">
        <v>110</v>
      </c>
      <c r="F56" s="51">
        <v>2</v>
      </c>
      <c r="G56" s="29">
        <v>38</v>
      </c>
      <c r="H56" s="52">
        <v>2</v>
      </c>
      <c r="I56" s="53"/>
      <c r="J56" s="8">
        <f t="shared" si="0"/>
        <v>4</v>
      </c>
      <c r="K56" s="8" t="s">
        <v>9</v>
      </c>
      <c r="L56" s="12"/>
      <c r="M56" s="13"/>
      <c r="N56" s="13"/>
      <c r="O56" s="13"/>
      <c r="P56" s="13"/>
      <c r="Q56" s="14"/>
      <c r="R56" s="14"/>
    </row>
    <row r="57" spans="1:18" ht="20.100000000000001" customHeight="1">
      <c r="A57" s="6">
        <v>49</v>
      </c>
      <c r="B57" s="105"/>
      <c r="C57" s="50" t="s">
        <v>89</v>
      </c>
      <c r="D57" s="50" t="s">
        <v>63</v>
      </c>
      <c r="E57" s="28">
        <v>115</v>
      </c>
      <c r="F57" s="51">
        <v>2</v>
      </c>
      <c r="G57" s="29">
        <v>36</v>
      </c>
      <c r="H57" s="52">
        <v>2</v>
      </c>
      <c r="I57" s="53"/>
      <c r="J57" s="8">
        <f t="shared" si="0"/>
        <v>4</v>
      </c>
      <c r="K57" s="8" t="s">
        <v>9</v>
      </c>
      <c r="L57" s="12"/>
      <c r="M57" s="13"/>
      <c r="N57" s="13"/>
      <c r="O57" s="13"/>
      <c r="P57" s="13"/>
      <c r="Q57" s="14"/>
      <c r="R57" s="14"/>
    </row>
    <row r="58" spans="1:18" ht="20.100000000000001" customHeight="1">
      <c r="A58" s="6">
        <v>50</v>
      </c>
      <c r="B58" s="105"/>
      <c r="C58" s="50" t="s">
        <v>88</v>
      </c>
      <c r="D58" s="50" t="s">
        <v>64</v>
      </c>
      <c r="E58" s="28">
        <v>120</v>
      </c>
      <c r="F58" s="51">
        <v>2</v>
      </c>
      <c r="G58" s="29">
        <v>42</v>
      </c>
      <c r="H58" s="52">
        <v>2</v>
      </c>
      <c r="I58" s="53"/>
      <c r="J58" s="8">
        <f t="shared" si="0"/>
        <v>4</v>
      </c>
      <c r="K58" s="8" t="s">
        <v>9</v>
      </c>
      <c r="L58" s="12"/>
      <c r="M58" s="13"/>
      <c r="N58" s="13"/>
      <c r="O58" s="13"/>
      <c r="P58" s="13"/>
      <c r="Q58" s="14"/>
      <c r="R58" s="14"/>
    </row>
    <row r="59" spans="1:18" ht="20.100000000000001" customHeight="1">
      <c r="A59" s="6">
        <v>51</v>
      </c>
      <c r="B59" s="105"/>
      <c r="C59" s="50" t="s">
        <v>86</v>
      </c>
      <c r="D59" s="50" t="s">
        <v>103</v>
      </c>
      <c r="E59" s="28">
        <v>120</v>
      </c>
      <c r="F59" s="51">
        <v>2</v>
      </c>
      <c r="G59" s="29">
        <v>40</v>
      </c>
      <c r="H59" s="52">
        <v>2</v>
      </c>
      <c r="I59" s="53"/>
      <c r="J59" s="8">
        <f t="shared" si="0"/>
        <v>4</v>
      </c>
      <c r="K59" s="8" t="s">
        <v>9</v>
      </c>
      <c r="L59" s="12"/>
      <c r="M59" s="13"/>
      <c r="N59" s="13"/>
      <c r="O59" s="13"/>
      <c r="P59" s="13"/>
      <c r="Q59" s="14"/>
      <c r="R59" s="14"/>
    </row>
    <row r="60" spans="1:18" ht="20.100000000000001" customHeight="1">
      <c r="A60" s="6">
        <v>52</v>
      </c>
      <c r="B60" s="105"/>
      <c r="C60" s="50" t="s">
        <v>86</v>
      </c>
      <c r="D60" s="50" t="s">
        <v>65</v>
      </c>
      <c r="E60" s="28">
        <v>105</v>
      </c>
      <c r="F60" s="51">
        <v>2</v>
      </c>
      <c r="G60" s="29">
        <v>32</v>
      </c>
      <c r="H60" s="52">
        <v>2</v>
      </c>
      <c r="I60" s="53"/>
      <c r="J60" s="8">
        <f t="shared" si="0"/>
        <v>4</v>
      </c>
      <c r="K60" s="8" t="s">
        <v>9</v>
      </c>
      <c r="L60" s="12"/>
      <c r="M60" s="13"/>
      <c r="N60" s="13"/>
      <c r="O60" s="13"/>
      <c r="P60" s="13"/>
      <c r="Q60" s="14"/>
      <c r="R60" s="14"/>
    </row>
    <row r="61" spans="1:18" ht="20.100000000000001" customHeight="1">
      <c r="A61" s="6">
        <v>53</v>
      </c>
      <c r="B61" s="105"/>
      <c r="C61" s="50" t="s">
        <v>89</v>
      </c>
      <c r="D61" s="50" t="s">
        <v>66</v>
      </c>
      <c r="E61" s="28">
        <v>120</v>
      </c>
      <c r="F61" s="51">
        <v>2</v>
      </c>
      <c r="G61" s="29">
        <v>40</v>
      </c>
      <c r="H61" s="52">
        <v>2</v>
      </c>
      <c r="I61" s="53"/>
      <c r="J61" s="8">
        <f t="shared" si="0"/>
        <v>4</v>
      </c>
      <c r="K61" s="8" t="s">
        <v>9</v>
      </c>
      <c r="L61" s="12"/>
      <c r="M61" s="13"/>
      <c r="N61" s="13"/>
      <c r="O61" s="13"/>
      <c r="P61" s="13"/>
      <c r="Q61" s="14"/>
      <c r="R61" s="14"/>
    </row>
    <row r="62" spans="1:18" ht="20.100000000000001" customHeight="1">
      <c r="A62" s="6">
        <v>54</v>
      </c>
      <c r="B62" s="105"/>
      <c r="C62" s="50" t="s">
        <v>89</v>
      </c>
      <c r="D62" s="50" t="s">
        <v>67</v>
      </c>
      <c r="E62" s="28">
        <v>110</v>
      </c>
      <c r="F62" s="51">
        <v>2</v>
      </c>
      <c r="G62" s="29">
        <v>34</v>
      </c>
      <c r="H62" s="52">
        <v>2</v>
      </c>
      <c r="I62" s="53"/>
      <c r="J62" s="8">
        <f t="shared" si="0"/>
        <v>4</v>
      </c>
      <c r="K62" s="8" t="s">
        <v>9</v>
      </c>
      <c r="L62" s="12"/>
      <c r="M62" s="13"/>
      <c r="N62" s="13"/>
      <c r="O62" s="13"/>
      <c r="P62" s="13"/>
      <c r="Q62" s="14"/>
      <c r="R62" s="14"/>
    </row>
    <row r="63" spans="1:18" ht="20.100000000000001" customHeight="1">
      <c r="A63" s="6">
        <v>55</v>
      </c>
      <c r="B63" s="105"/>
      <c r="C63" s="50" t="s">
        <v>86</v>
      </c>
      <c r="D63" s="50" t="s">
        <v>68</v>
      </c>
      <c r="E63" s="28">
        <v>100</v>
      </c>
      <c r="F63" s="51">
        <v>2</v>
      </c>
      <c r="G63" s="29">
        <v>30</v>
      </c>
      <c r="H63" s="52">
        <v>2</v>
      </c>
      <c r="I63" s="53"/>
      <c r="J63" s="8">
        <f t="shared" si="0"/>
        <v>4</v>
      </c>
      <c r="K63" s="8" t="s">
        <v>9</v>
      </c>
      <c r="L63" s="12"/>
      <c r="M63" s="13"/>
      <c r="N63" s="13"/>
      <c r="O63" s="13"/>
      <c r="P63" s="13"/>
      <c r="Q63" s="14"/>
      <c r="R63" s="14"/>
    </row>
    <row r="64" spans="1:18" ht="20.100000000000001" customHeight="1">
      <c r="A64" s="6">
        <v>56</v>
      </c>
      <c r="B64" s="105"/>
      <c r="C64" s="50" t="s">
        <v>85</v>
      </c>
      <c r="D64" s="50" t="s">
        <v>69</v>
      </c>
      <c r="E64" s="28">
        <v>100</v>
      </c>
      <c r="F64" s="51">
        <v>2</v>
      </c>
      <c r="G64" s="29">
        <v>32</v>
      </c>
      <c r="H64" s="52">
        <v>2</v>
      </c>
      <c r="I64" s="53"/>
      <c r="J64" s="8">
        <f t="shared" si="0"/>
        <v>4</v>
      </c>
      <c r="K64" s="8" t="s">
        <v>9</v>
      </c>
      <c r="L64" s="12"/>
      <c r="M64" s="13"/>
      <c r="N64" s="13"/>
      <c r="O64" s="13"/>
      <c r="P64" s="13"/>
      <c r="Q64" s="14"/>
      <c r="R64" s="14"/>
    </row>
    <row r="65" spans="1:18" ht="20.100000000000001" customHeight="1">
      <c r="A65" s="6">
        <v>57</v>
      </c>
      <c r="B65" s="105" t="s">
        <v>99</v>
      </c>
      <c r="C65" s="50" t="s">
        <v>88</v>
      </c>
      <c r="D65" s="50" t="s">
        <v>70</v>
      </c>
      <c r="E65" s="28">
        <v>100</v>
      </c>
      <c r="F65" s="51">
        <v>2</v>
      </c>
      <c r="G65" s="29">
        <v>32</v>
      </c>
      <c r="H65" s="52">
        <v>2</v>
      </c>
      <c r="I65" s="53"/>
      <c r="J65" s="8">
        <f t="shared" si="0"/>
        <v>4</v>
      </c>
      <c r="K65" s="8" t="s">
        <v>9</v>
      </c>
      <c r="L65" s="12"/>
      <c r="M65" s="13"/>
      <c r="N65" s="13"/>
      <c r="O65" s="13"/>
      <c r="P65" s="13"/>
      <c r="Q65" s="14"/>
      <c r="R65" s="14"/>
    </row>
    <row r="66" spans="1:18" ht="20.100000000000001" customHeight="1">
      <c r="A66" s="6">
        <v>58</v>
      </c>
      <c r="B66" s="105"/>
      <c r="C66" s="50" t="s">
        <v>86</v>
      </c>
      <c r="D66" s="50" t="s">
        <v>71</v>
      </c>
      <c r="E66" s="28">
        <v>105</v>
      </c>
      <c r="F66" s="51">
        <v>2</v>
      </c>
      <c r="G66" s="29">
        <v>32</v>
      </c>
      <c r="H66" s="52">
        <v>2</v>
      </c>
      <c r="I66" s="53"/>
      <c r="J66" s="8">
        <f t="shared" si="0"/>
        <v>4</v>
      </c>
      <c r="K66" s="8" t="s">
        <v>9</v>
      </c>
      <c r="L66" s="12"/>
      <c r="M66" s="13"/>
      <c r="N66" s="13"/>
      <c r="O66" s="13"/>
      <c r="P66" s="13"/>
      <c r="Q66" s="14"/>
      <c r="R66" s="14"/>
    </row>
    <row r="67" spans="1:18" ht="20.100000000000001" customHeight="1">
      <c r="A67" s="6">
        <v>59</v>
      </c>
      <c r="B67" s="105"/>
      <c r="C67" s="50" t="s">
        <v>86</v>
      </c>
      <c r="D67" s="50" t="s">
        <v>72</v>
      </c>
      <c r="E67" s="28">
        <v>105</v>
      </c>
      <c r="F67" s="51">
        <v>2</v>
      </c>
      <c r="G67" s="29">
        <v>34</v>
      </c>
      <c r="H67" s="52">
        <v>2</v>
      </c>
      <c r="I67" s="53"/>
      <c r="J67" s="8">
        <f t="shared" si="0"/>
        <v>4</v>
      </c>
      <c r="K67" s="8" t="s">
        <v>9</v>
      </c>
      <c r="L67" s="12"/>
      <c r="M67" s="13"/>
      <c r="N67" s="13"/>
      <c r="O67" s="13"/>
      <c r="P67" s="13"/>
      <c r="Q67" s="14"/>
      <c r="R67" s="14"/>
    </row>
    <row r="68" spans="1:18" ht="20.100000000000001" customHeight="1">
      <c r="A68" s="6">
        <v>60</v>
      </c>
      <c r="B68" s="105"/>
      <c r="C68" s="50" t="s">
        <v>89</v>
      </c>
      <c r="D68" s="50" t="s">
        <v>73</v>
      </c>
      <c r="E68" s="28">
        <v>105</v>
      </c>
      <c r="F68" s="51">
        <v>2</v>
      </c>
      <c r="G68" s="29">
        <v>34</v>
      </c>
      <c r="H68" s="52">
        <v>2</v>
      </c>
      <c r="I68" s="53"/>
      <c r="J68" s="8">
        <f t="shared" si="0"/>
        <v>4</v>
      </c>
      <c r="K68" s="8" t="s">
        <v>9</v>
      </c>
      <c r="L68" s="12"/>
      <c r="M68" s="13"/>
      <c r="N68" s="13"/>
      <c r="O68" s="13"/>
      <c r="P68" s="13"/>
      <c r="Q68" s="14"/>
      <c r="R68" s="14"/>
    </row>
    <row r="69" spans="1:18" ht="20.100000000000001" customHeight="1">
      <c r="A69" s="6">
        <v>61</v>
      </c>
      <c r="B69" s="105"/>
      <c r="C69" s="50" t="s">
        <v>86</v>
      </c>
      <c r="D69" s="50" t="s">
        <v>74</v>
      </c>
      <c r="E69" s="28">
        <v>110</v>
      </c>
      <c r="F69" s="51">
        <v>2</v>
      </c>
      <c r="G69" s="29">
        <v>36</v>
      </c>
      <c r="H69" s="52">
        <v>2</v>
      </c>
      <c r="I69" s="53"/>
      <c r="J69" s="8">
        <f t="shared" si="0"/>
        <v>4</v>
      </c>
      <c r="K69" s="8" t="s">
        <v>9</v>
      </c>
      <c r="L69" s="12"/>
      <c r="M69" s="13"/>
      <c r="N69" s="13"/>
      <c r="O69" s="13"/>
      <c r="P69" s="13"/>
      <c r="Q69" s="14"/>
      <c r="R69" s="14"/>
    </row>
    <row r="70" spans="1:18" ht="20.100000000000001" customHeight="1">
      <c r="A70" s="6">
        <v>62</v>
      </c>
      <c r="B70" s="105"/>
      <c r="C70" s="50" t="s">
        <v>88</v>
      </c>
      <c r="D70" s="50" t="s">
        <v>75</v>
      </c>
      <c r="E70" s="28">
        <v>100</v>
      </c>
      <c r="F70" s="51">
        <v>2</v>
      </c>
      <c r="G70" s="29">
        <v>32</v>
      </c>
      <c r="H70" s="52">
        <v>2</v>
      </c>
      <c r="I70" s="53"/>
      <c r="J70" s="8">
        <f t="shared" si="0"/>
        <v>4</v>
      </c>
      <c r="K70" s="8" t="s">
        <v>9</v>
      </c>
      <c r="L70" s="12"/>
      <c r="M70" s="13"/>
      <c r="N70" s="13"/>
      <c r="O70" s="13"/>
      <c r="P70" s="13"/>
      <c r="Q70" s="14"/>
      <c r="R70" s="14"/>
    </row>
    <row r="71" spans="1:18" ht="20.100000000000001" customHeight="1">
      <c r="A71" s="6">
        <v>63</v>
      </c>
      <c r="B71" s="105"/>
      <c r="C71" s="50" t="s">
        <v>86</v>
      </c>
      <c r="D71" s="50" t="s">
        <v>76</v>
      </c>
      <c r="E71" s="28">
        <v>100</v>
      </c>
      <c r="F71" s="51">
        <v>2</v>
      </c>
      <c r="G71" s="29">
        <v>34</v>
      </c>
      <c r="H71" s="52">
        <v>2</v>
      </c>
      <c r="I71" s="53"/>
      <c r="J71" s="8">
        <f t="shared" si="0"/>
        <v>4</v>
      </c>
      <c r="K71" s="8" t="s">
        <v>9</v>
      </c>
      <c r="L71" s="12"/>
      <c r="M71" s="13"/>
      <c r="N71" s="13"/>
      <c r="O71" s="13"/>
      <c r="P71" s="13"/>
      <c r="Q71" s="14"/>
      <c r="R71" s="14"/>
    </row>
    <row r="72" spans="1:18" ht="20.100000000000001" customHeight="1">
      <c r="A72" s="6">
        <v>64</v>
      </c>
      <c r="B72" s="105" t="s">
        <v>100</v>
      </c>
      <c r="C72" s="50" t="s">
        <v>86</v>
      </c>
      <c r="D72" s="50" t="s">
        <v>77</v>
      </c>
      <c r="E72" s="28">
        <v>100</v>
      </c>
      <c r="F72" s="51">
        <v>2</v>
      </c>
      <c r="G72" s="29">
        <v>32</v>
      </c>
      <c r="H72" s="52">
        <v>2</v>
      </c>
      <c r="I72" s="53"/>
      <c r="J72" s="8">
        <f t="shared" si="0"/>
        <v>4</v>
      </c>
      <c r="K72" s="8" t="s">
        <v>9</v>
      </c>
      <c r="L72" s="12"/>
      <c r="M72" s="13"/>
      <c r="N72" s="13"/>
      <c r="O72" s="13"/>
      <c r="P72" s="13"/>
      <c r="Q72" s="14"/>
      <c r="R72" s="14"/>
    </row>
    <row r="73" spans="1:18" ht="20.100000000000001" customHeight="1">
      <c r="A73" s="6">
        <v>65</v>
      </c>
      <c r="B73" s="105"/>
      <c r="C73" s="50" t="s">
        <v>86</v>
      </c>
      <c r="D73" s="50" t="s">
        <v>78</v>
      </c>
      <c r="E73" s="28">
        <v>100</v>
      </c>
      <c r="F73" s="51">
        <v>2</v>
      </c>
      <c r="G73" s="29">
        <v>32</v>
      </c>
      <c r="H73" s="52">
        <v>2</v>
      </c>
      <c r="I73" s="53"/>
      <c r="J73" s="8">
        <f t="shared" ref="J73:J78" si="4">F73+H73</f>
        <v>4</v>
      </c>
      <c r="K73" s="8" t="s">
        <v>9</v>
      </c>
      <c r="L73" s="12"/>
      <c r="M73" s="13"/>
      <c r="N73" s="13"/>
      <c r="O73" s="13"/>
      <c r="P73" s="13"/>
      <c r="Q73" s="14"/>
      <c r="R73" s="14"/>
    </row>
    <row r="74" spans="1:18" ht="20.100000000000001" customHeight="1">
      <c r="A74" s="6">
        <v>66</v>
      </c>
      <c r="B74" s="105"/>
      <c r="C74" s="50" t="s">
        <v>86</v>
      </c>
      <c r="D74" s="50" t="s">
        <v>79</v>
      </c>
      <c r="E74" s="28">
        <v>105</v>
      </c>
      <c r="F74" s="51">
        <v>2</v>
      </c>
      <c r="G74" s="29">
        <v>32</v>
      </c>
      <c r="H74" s="52">
        <v>2</v>
      </c>
      <c r="I74" s="53"/>
      <c r="J74" s="8">
        <f t="shared" si="4"/>
        <v>4</v>
      </c>
      <c r="K74" s="8" t="s">
        <v>9</v>
      </c>
      <c r="L74" s="12"/>
      <c r="M74" s="13"/>
      <c r="N74" s="13"/>
      <c r="O74" s="13"/>
      <c r="P74" s="13"/>
      <c r="Q74" s="14"/>
      <c r="R74" s="14"/>
    </row>
    <row r="75" spans="1:18" ht="20.100000000000001" customHeight="1">
      <c r="A75" s="6">
        <v>67</v>
      </c>
      <c r="B75" s="105"/>
      <c r="C75" s="50" t="s">
        <v>86</v>
      </c>
      <c r="D75" s="50" t="s">
        <v>80</v>
      </c>
      <c r="E75" s="28">
        <v>100</v>
      </c>
      <c r="F75" s="51">
        <v>2</v>
      </c>
      <c r="G75" s="29">
        <v>32</v>
      </c>
      <c r="H75" s="52">
        <v>2</v>
      </c>
      <c r="I75" s="53"/>
      <c r="J75" s="8">
        <f t="shared" si="4"/>
        <v>4</v>
      </c>
      <c r="K75" s="8" t="s">
        <v>9</v>
      </c>
      <c r="L75" s="12"/>
      <c r="M75" s="13"/>
      <c r="N75" s="13"/>
      <c r="O75" s="13"/>
      <c r="P75" s="13"/>
      <c r="Q75" s="14"/>
      <c r="R75" s="14"/>
    </row>
    <row r="76" spans="1:18" ht="20.100000000000001" customHeight="1">
      <c r="A76" s="6">
        <v>68</v>
      </c>
      <c r="B76" s="105"/>
      <c r="C76" s="50" t="s">
        <v>86</v>
      </c>
      <c r="D76" s="50" t="s">
        <v>81</v>
      </c>
      <c r="E76" s="28">
        <v>105</v>
      </c>
      <c r="F76" s="51">
        <v>2</v>
      </c>
      <c r="G76" s="29">
        <v>36</v>
      </c>
      <c r="H76" s="52">
        <v>2</v>
      </c>
      <c r="I76" s="53"/>
      <c r="J76" s="8">
        <f t="shared" si="4"/>
        <v>4</v>
      </c>
      <c r="K76" s="8" t="s">
        <v>9</v>
      </c>
      <c r="L76" s="12"/>
      <c r="M76" s="13"/>
      <c r="N76" s="13"/>
      <c r="O76" s="13"/>
      <c r="P76" s="13"/>
      <c r="Q76" s="14"/>
      <c r="R76" s="14"/>
    </row>
    <row r="77" spans="1:18" ht="20.100000000000001" customHeight="1">
      <c r="A77" s="6">
        <v>69</v>
      </c>
      <c r="B77" s="105"/>
      <c r="C77" s="50" t="s">
        <v>86</v>
      </c>
      <c r="D77" s="50" t="s">
        <v>82</v>
      </c>
      <c r="E77" s="28">
        <v>100</v>
      </c>
      <c r="F77" s="51">
        <v>2</v>
      </c>
      <c r="G77" s="29">
        <v>30</v>
      </c>
      <c r="H77" s="52">
        <v>2</v>
      </c>
      <c r="I77" s="53"/>
      <c r="J77" s="8">
        <f t="shared" si="4"/>
        <v>4</v>
      </c>
      <c r="K77" s="8" t="s">
        <v>9</v>
      </c>
      <c r="L77" s="12"/>
      <c r="M77" s="13"/>
      <c r="N77" s="13"/>
      <c r="O77" s="13"/>
      <c r="P77" s="13"/>
      <c r="Q77" s="14"/>
      <c r="R77" s="14"/>
    </row>
    <row r="78" spans="1:18" ht="20.100000000000001" hidden="1" customHeight="1">
      <c r="A78" s="6">
        <v>70</v>
      </c>
      <c r="B78" s="9"/>
      <c r="C78" s="9"/>
      <c r="D78" s="10"/>
      <c r="E78" s="15"/>
      <c r="F78" s="16"/>
      <c r="G78" s="17"/>
      <c r="H78" s="18"/>
      <c r="I78" s="30"/>
      <c r="J78" s="8">
        <f t="shared" si="4"/>
        <v>0</v>
      </c>
      <c r="K78" s="8" t="s">
        <v>9</v>
      </c>
      <c r="L78" s="12"/>
    </row>
    <row r="79" spans="1:18" ht="20.100000000000001" customHeight="1">
      <c r="A79" s="93" t="s">
        <v>12</v>
      </c>
      <c r="B79" s="94"/>
      <c r="C79" s="94"/>
      <c r="D79" s="95"/>
      <c r="E79" s="70"/>
      <c r="F79" s="71">
        <f>SUM(F9:F78)</f>
        <v>138</v>
      </c>
      <c r="G79" s="70"/>
      <c r="H79" s="71">
        <f>SUM(H9:H78)</f>
        <v>138</v>
      </c>
      <c r="I79" s="72"/>
      <c r="J79" s="47">
        <f>F79+H79</f>
        <v>276</v>
      </c>
      <c r="K79" s="8"/>
      <c r="L79" s="14"/>
    </row>
    <row r="80" spans="1:18" ht="20.100000000000001" customHeight="1">
      <c r="A80" s="33">
        <v>1</v>
      </c>
      <c r="B80" s="96" t="s">
        <v>13</v>
      </c>
      <c r="C80" s="97"/>
      <c r="D80" s="98"/>
      <c r="E80" s="7">
        <v>90</v>
      </c>
      <c r="F80" s="34">
        <v>0</v>
      </c>
      <c r="G80" s="35">
        <v>28</v>
      </c>
      <c r="H80" s="36">
        <v>1</v>
      </c>
      <c r="I80" s="37"/>
      <c r="J80" s="8"/>
      <c r="K80" s="8" t="s">
        <v>14</v>
      </c>
      <c r="L80" s="14"/>
    </row>
    <row r="81" spans="1:12" ht="20.100000000000001" customHeight="1">
      <c r="A81" s="38">
        <v>2</v>
      </c>
      <c r="B81" s="99"/>
      <c r="C81" s="100"/>
      <c r="D81" s="101"/>
      <c r="E81" s="15">
        <v>95</v>
      </c>
      <c r="F81" s="39">
        <v>2</v>
      </c>
      <c r="G81" s="35">
        <v>30</v>
      </c>
      <c r="H81" s="40">
        <v>2</v>
      </c>
      <c r="I81" s="41"/>
      <c r="J81" s="8"/>
      <c r="K81" s="8" t="s">
        <v>14</v>
      </c>
      <c r="L81" s="8"/>
    </row>
    <row r="82" spans="1:12" ht="20.100000000000001" customHeight="1">
      <c r="A82" s="38">
        <v>3</v>
      </c>
      <c r="B82" s="99"/>
      <c r="C82" s="100"/>
      <c r="D82" s="101"/>
      <c r="E82" s="15">
        <v>100</v>
      </c>
      <c r="F82" s="39">
        <v>4</v>
      </c>
      <c r="G82" s="35">
        <v>32</v>
      </c>
      <c r="H82" s="42">
        <v>2</v>
      </c>
      <c r="I82" s="11"/>
      <c r="J82" s="8"/>
      <c r="K82" s="8" t="s">
        <v>14</v>
      </c>
      <c r="L82" s="2"/>
    </row>
    <row r="83" spans="1:12" ht="20.100000000000001" customHeight="1">
      <c r="A83" s="38">
        <v>4</v>
      </c>
      <c r="B83" s="99"/>
      <c r="C83" s="100"/>
      <c r="D83" s="101"/>
      <c r="E83" s="15">
        <v>105</v>
      </c>
      <c r="F83" s="39">
        <v>4</v>
      </c>
      <c r="G83" s="35">
        <v>34</v>
      </c>
      <c r="H83" s="42">
        <v>2</v>
      </c>
      <c r="I83" s="11"/>
      <c r="J83" s="8"/>
      <c r="K83" s="8" t="s">
        <v>14</v>
      </c>
      <c r="L83" s="2"/>
    </row>
    <row r="84" spans="1:12" ht="20.100000000000001" customHeight="1">
      <c r="A84" s="38">
        <v>5</v>
      </c>
      <c r="B84" s="99"/>
      <c r="C84" s="100"/>
      <c r="D84" s="101"/>
      <c r="E84" s="15">
        <v>110</v>
      </c>
      <c r="F84" s="39">
        <v>4</v>
      </c>
      <c r="G84" s="35">
        <v>36</v>
      </c>
      <c r="H84" s="42">
        <v>4</v>
      </c>
      <c r="I84" s="11"/>
      <c r="J84" s="8"/>
      <c r="K84" s="8" t="s">
        <v>14</v>
      </c>
      <c r="L84" s="2"/>
    </row>
    <row r="85" spans="1:12" ht="20.100000000000001" customHeight="1">
      <c r="A85" s="38">
        <v>6</v>
      </c>
      <c r="B85" s="99"/>
      <c r="C85" s="100"/>
      <c r="D85" s="101"/>
      <c r="E85" s="15">
        <v>115</v>
      </c>
      <c r="F85" s="39">
        <v>4</v>
      </c>
      <c r="G85" s="35">
        <v>38</v>
      </c>
      <c r="H85" s="42">
        <v>4</v>
      </c>
      <c r="I85" s="11"/>
      <c r="J85" s="8"/>
      <c r="K85" s="8" t="s">
        <v>14</v>
      </c>
      <c r="L85" s="2"/>
    </row>
    <row r="86" spans="1:12" ht="20.100000000000001" customHeight="1">
      <c r="A86" s="38">
        <v>7</v>
      </c>
      <c r="B86" s="99"/>
      <c r="C86" s="100"/>
      <c r="D86" s="101"/>
      <c r="E86" s="15">
        <v>120</v>
      </c>
      <c r="F86" s="39">
        <v>2</v>
      </c>
      <c r="G86" s="35">
        <v>40</v>
      </c>
      <c r="H86" s="42">
        <v>2</v>
      </c>
      <c r="I86" s="30"/>
      <c r="J86" s="8"/>
      <c r="K86" s="8" t="s">
        <v>14</v>
      </c>
    </row>
    <row r="87" spans="1:12" ht="20.100000000000001" customHeight="1">
      <c r="A87" s="102" t="s">
        <v>12</v>
      </c>
      <c r="B87" s="102"/>
      <c r="C87" s="102"/>
      <c r="D87" s="102"/>
      <c r="E87" s="70"/>
      <c r="F87" s="71">
        <f>SUM(F80:F86)</f>
        <v>20</v>
      </c>
      <c r="G87" s="70"/>
      <c r="H87" s="71">
        <f>SUM(H80:H86)</f>
        <v>17</v>
      </c>
      <c r="I87" s="72"/>
      <c r="J87" s="2"/>
      <c r="K87" s="2"/>
    </row>
    <row r="88" spans="1:12" ht="20.100000000000001" customHeight="1">
      <c r="A88" s="89" t="s">
        <v>15</v>
      </c>
      <c r="B88" s="89"/>
      <c r="C88" s="89"/>
      <c r="D88" s="89"/>
      <c r="E88" s="73"/>
      <c r="F88" s="74">
        <f>F79+F87</f>
        <v>158</v>
      </c>
      <c r="G88" s="73"/>
      <c r="H88" s="74">
        <f>H79+H87</f>
        <v>155</v>
      </c>
      <c r="I88" s="75"/>
      <c r="J88" s="2"/>
      <c r="K88" s="2"/>
    </row>
    <row r="89" spans="1:12" ht="23.25" customHeight="1">
      <c r="A89" s="86"/>
      <c r="B89" s="86"/>
      <c r="C89" s="86"/>
      <c r="D89" s="86"/>
      <c r="E89" s="86"/>
      <c r="F89" s="86"/>
      <c r="G89" s="86"/>
      <c r="H89" s="86"/>
      <c r="I89" s="43"/>
      <c r="J89" s="8"/>
      <c r="K89" s="8"/>
    </row>
    <row r="90" spans="1:12" ht="33" customHeight="1">
      <c r="A90" s="87"/>
      <c r="B90" s="87"/>
      <c r="C90" s="87"/>
      <c r="D90" s="87"/>
      <c r="E90" s="87"/>
      <c r="F90" s="87"/>
      <c r="G90" s="87"/>
      <c r="H90" s="87"/>
      <c r="I90" s="43"/>
      <c r="J90" s="8"/>
      <c r="K90" s="8"/>
    </row>
    <row r="91" spans="1:12" ht="20.100000000000001" customHeight="1" thickBot="1">
      <c r="E91" s="88"/>
      <c r="F91" s="88"/>
      <c r="G91" s="88"/>
      <c r="H91" s="88"/>
      <c r="I91" s="8"/>
      <c r="J91" s="8"/>
      <c r="K91" s="8"/>
    </row>
    <row r="92" spans="1:12" ht="20.100000000000001" customHeight="1" thickBot="1">
      <c r="F92" s="44">
        <f>F88-X12</f>
        <v>0</v>
      </c>
      <c r="H92" s="44">
        <f>H88-Y15</f>
        <v>0</v>
      </c>
      <c r="I92" s="45"/>
      <c r="J92" s="8"/>
      <c r="K92" s="8"/>
    </row>
    <row r="93" spans="1:12" ht="20.100000000000001" customHeight="1">
      <c r="J93" s="8"/>
      <c r="K93" s="8"/>
    </row>
    <row r="94" spans="1:12" ht="20.100000000000001" customHeight="1">
      <c r="J94" s="48"/>
      <c r="K94" s="8"/>
    </row>
    <row r="95" spans="1:12" ht="20.100000000000001" customHeight="1">
      <c r="F95" s="1">
        <f>F79*0.2</f>
        <v>27.6</v>
      </c>
      <c r="H95" s="1">
        <f>H79*0.2</f>
        <v>27.6</v>
      </c>
      <c r="J95" s="8"/>
      <c r="K95" s="8"/>
    </row>
    <row r="96" spans="1:12" ht="20.100000000000001" customHeight="1">
      <c r="J96" s="8"/>
      <c r="K96" s="8"/>
    </row>
    <row r="97" spans="10:11" ht="20.100000000000001" customHeight="1">
      <c r="J97" s="8"/>
      <c r="K97" s="8"/>
    </row>
    <row r="98" spans="10:11" ht="20.100000000000001" customHeight="1">
      <c r="J98" s="8"/>
      <c r="K98" s="8"/>
    </row>
    <row r="99" spans="10:11" ht="30" customHeight="1">
      <c r="J99" s="8"/>
      <c r="K99" s="8"/>
    </row>
    <row r="100" spans="10:11" ht="30" customHeight="1">
      <c r="J100" s="8"/>
      <c r="K100" s="8"/>
    </row>
    <row r="101" spans="10:11" ht="30" customHeight="1">
      <c r="J101" s="8"/>
      <c r="K101" s="8"/>
    </row>
    <row r="102" spans="10:11" ht="30" customHeight="1">
      <c r="J102" s="8"/>
      <c r="K102" s="8"/>
    </row>
    <row r="103" spans="10:11" ht="30" customHeight="1">
      <c r="J103" s="8"/>
      <c r="K103" s="8"/>
    </row>
    <row r="104" spans="10:11" ht="30" customHeight="1">
      <c r="J104" s="8"/>
      <c r="K104" s="8"/>
    </row>
    <row r="105" spans="10:11" ht="30" customHeight="1">
      <c r="J105" s="8"/>
      <c r="K105" s="8"/>
    </row>
    <row r="106" spans="10:11" ht="30" customHeight="1">
      <c r="J106" s="8"/>
      <c r="K106" s="8"/>
    </row>
    <row r="107" spans="10:11" ht="30" customHeight="1">
      <c r="J107" s="8"/>
      <c r="K107" s="8"/>
    </row>
    <row r="108" spans="10:11" ht="30" customHeight="1">
      <c r="J108" s="8"/>
      <c r="K108" s="8"/>
    </row>
    <row r="109" spans="10:11" ht="30" customHeight="1">
      <c r="J109" s="8"/>
      <c r="K109" s="8"/>
    </row>
    <row r="110" spans="10:11" ht="30" customHeight="1">
      <c r="J110" s="8"/>
      <c r="K110" s="8"/>
    </row>
    <row r="111" spans="10:11" ht="30" customHeight="1">
      <c r="J111" s="8"/>
      <c r="K111" s="8"/>
    </row>
    <row r="112" spans="10:11" ht="30" customHeight="1">
      <c r="J112" s="8"/>
      <c r="K112" s="8"/>
    </row>
    <row r="113" spans="10:11" ht="30" customHeight="1">
      <c r="J113" s="8"/>
      <c r="K113" s="8"/>
    </row>
    <row r="114" spans="10:11" ht="30" customHeight="1">
      <c r="J114" s="8"/>
      <c r="K114" s="8"/>
    </row>
    <row r="115" spans="10:11" ht="30" customHeight="1">
      <c r="J115" s="8"/>
      <c r="K115" s="8"/>
    </row>
    <row r="116" spans="10:11" ht="30" customHeight="1">
      <c r="J116" s="8"/>
      <c r="K116" s="8"/>
    </row>
    <row r="117" spans="10:11" ht="30" customHeight="1">
      <c r="J117" s="8"/>
      <c r="K117" s="8"/>
    </row>
    <row r="118" spans="10:11" ht="30" customHeight="1">
      <c r="J118" s="8"/>
      <c r="K118" s="8"/>
    </row>
    <row r="119" spans="10:11" ht="30" customHeight="1">
      <c r="J119" s="8"/>
      <c r="K119" s="8"/>
    </row>
    <row r="120" spans="10:11" ht="30" customHeight="1">
      <c r="J120" s="8"/>
      <c r="K120" s="8"/>
    </row>
    <row r="121" spans="10:11" ht="30" customHeight="1">
      <c r="J121" s="8"/>
      <c r="K121" s="8"/>
    </row>
    <row r="122" spans="10:11" ht="30" customHeight="1">
      <c r="J122" s="8"/>
      <c r="K122" s="8"/>
    </row>
    <row r="123" spans="10:11" ht="30" customHeight="1">
      <c r="J123" s="8"/>
      <c r="K123" s="8"/>
    </row>
    <row r="124" spans="10:11" ht="30" customHeight="1">
      <c r="J124" s="8"/>
      <c r="K124" s="8"/>
    </row>
    <row r="125" spans="10:11" ht="30" customHeight="1">
      <c r="J125" s="8"/>
      <c r="K125" s="8"/>
    </row>
    <row r="126" spans="10:11" ht="30" customHeight="1">
      <c r="J126" s="8"/>
      <c r="K126" s="8"/>
    </row>
    <row r="127" spans="10:11" ht="30" customHeight="1">
      <c r="J127" s="8"/>
      <c r="K127" s="8"/>
    </row>
    <row r="128" spans="10:11" ht="30" customHeight="1">
      <c r="J128" s="8"/>
      <c r="K128" s="8"/>
    </row>
    <row r="129" spans="10:11" ht="30" customHeight="1">
      <c r="J129" s="8"/>
      <c r="K129" s="8"/>
    </row>
    <row r="130" spans="10:11" ht="30" customHeight="1">
      <c r="J130" s="8"/>
      <c r="K130" s="8"/>
    </row>
    <row r="131" spans="10:11" ht="30" customHeight="1">
      <c r="J131" s="8"/>
      <c r="K131" s="8"/>
    </row>
    <row r="132" spans="10:11" ht="30" customHeight="1">
      <c r="J132" s="8"/>
      <c r="K132" s="8"/>
    </row>
    <row r="133" spans="10:11" ht="30" customHeight="1">
      <c r="J133" s="8"/>
      <c r="K133" s="8"/>
    </row>
    <row r="134" spans="10:11" ht="30" customHeight="1">
      <c r="J134" s="8"/>
      <c r="K134" s="8"/>
    </row>
    <row r="135" spans="10:11" ht="30" customHeight="1">
      <c r="J135" s="8"/>
      <c r="K135" s="8"/>
    </row>
    <row r="136" spans="10:11" ht="30" customHeight="1">
      <c r="J136" s="8"/>
      <c r="K136" s="8"/>
    </row>
    <row r="137" spans="10:11" ht="30" customHeight="1">
      <c r="J137" s="8"/>
      <c r="K137" s="8"/>
    </row>
    <row r="138" spans="10:11" ht="30" customHeight="1">
      <c r="J138" s="8"/>
      <c r="K138" s="8"/>
    </row>
    <row r="139" spans="10:11" ht="30" customHeight="1">
      <c r="J139" s="8"/>
      <c r="K139" s="8"/>
    </row>
    <row r="140" spans="10:11" ht="30" customHeight="1">
      <c r="J140" s="8"/>
      <c r="K140" s="8"/>
    </row>
    <row r="141" spans="10:11" ht="30" customHeight="1">
      <c r="J141" s="8"/>
      <c r="K141" s="8"/>
    </row>
    <row r="142" spans="10:11" ht="30" customHeight="1">
      <c r="J142" s="8"/>
      <c r="K142" s="8"/>
    </row>
    <row r="143" spans="10:11" ht="30" customHeight="1">
      <c r="J143" s="8"/>
      <c r="K143" s="8"/>
    </row>
    <row r="144" spans="10:11" ht="30" customHeight="1">
      <c r="J144" s="8"/>
      <c r="K144" s="8"/>
    </row>
    <row r="145" spans="10:11" ht="30" customHeight="1">
      <c r="J145" s="8"/>
      <c r="K145" s="8"/>
    </row>
    <row r="146" spans="10:11" ht="30" customHeight="1">
      <c r="J146" s="8"/>
      <c r="K146" s="8"/>
    </row>
    <row r="147" spans="10:11" ht="30" customHeight="1">
      <c r="J147" s="8"/>
      <c r="K147" s="8"/>
    </row>
    <row r="148" spans="10:11" ht="30" customHeight="1">
      <c r="J148" s="8"/>
      <c r="K148" s="8"/>
    </row>
    <row r="149" spans="10:11" ht="30" customHeight="1">
      <c r="J149" s="8"/>
      <c r="K149" s="8"/>
    </row>
    <row r="150" spans="10:11" ht="30" customHeight="1">
      <c r="J150" s="8"/>
      <c r="K150" s="8"/>
    </row>
    <row r="151" spans="10:11" ht="30" customHeight="1">
      <c r="J151" s="8"/>
      <c r="K151" s="8"/>
    </row>
    <row r="152" spans="10:11" ht="30" customHeight="1">
      <c r="J152" s="8"/>
      <c r="K152" s="8"/>
    </row>
    <row r="153" spans="10:11" ht="30" customHeight="1">
      <c r="J153" s="8"/>
      <c r="K153" s="8"/>
    </row>
    <row r="154" spans="10:11" ht="30" customHeight="1">
      <c r="J154" s="8"/>
      <c r="K154" s="8"/>
    </row>
    <row r="155" spans="10:11" ht="30" customHeight="1">
      <c r="J155" s="8"/>
      <c r="K155" s="8"/>
    </row>
    <row r="156" spans="10:11" ht="30" customHeight="1">
      <c r="J156" s="8"/>
      <c r="K156" s="8"/>
    </row>
    <row r="157" spans="10:11" ht="30" customHeight="1">
      <c r="J157" s="8"/>
      <c r="K157" s="8"/>
    </row>
    <row r="158" spans="10:11" ht="30" customHeight="1">
      <c r="J158" s="8"/>
      <c r="K158" s="8"/>
    </row>
    <row r="159" spans="10:11" ht="30" customHeight="1">
      <c r="J159" s="8"/>
      <c r="K159" s="8"/>
    </row>
    <row r="160" spans="10:11" ht="30" customHeight="1">
      <c r="J160" s="8"/>
      <c r="K160" s="8"/>
    </row>
    <row r="161" spans="10:11" ht="30" customHeight="1">
      <c r="J161" s="8"/>
      <c r="K161" s="8"/>
    </row>
    <row r="162" spans="10:11" ht="30" customHeight="1">
      <c r="J162" s="8"/>
      <c r="K162" s="8"/>
    </row>
    <row r="163" spans="10:11" ht="30" customHeight="1">
      <c r="J163" s="8"/>
      <c r="K163" s="8"/>
    </row>
    <row r="164" spans="10:11" ht="30" customHeight="1">
      <c r="J164" s="8"/>
      <c r="K164" s="8"/>
    </row>
    <row r="165" spans="10:11" ht="30" customHeight="1">
      <c r="J165" s="8"/>
      <c r="K165" s="8"/>
    </row>
    <row r="166" spans="10:11" ht="30" customHeight="1">
      <c r="J166" s="8"/>
      <c r="K166" s="8"/>
    </row>
    <row r="167" spans="10:11" ht="30" customHeight="1">
      <c r="J167" s="8"/>
      <c r="K167" s="8"/>
    </row>
    <row r="168" spans="10:11" ht="30" customHeight="1">
      <c r="J168" s="8"/>
      <c r="K168" s="8"/>
    </row>
    <row r="169" spans="10:11" ht="30" customHeight="1">
      <c r="J169" s="8"/>
      <c r="K169" s="8"/>
    </row>
    <row r="170" spans="10:11" ht="30" customHeight="1">
      <c r="J170" s="8"/>
      <c r="K170" s="8"/>
    </row>
    <row r="171" spans="10:11" ht="30" customHeight="1">
      <c r="J171" s="8"/>
      <c r="K171" s="8"/>
    </row>
  </sheetData>
  <autoFilter ref="A8:Z88"/>
  <mergeCells count="26">
    <mergeCell ref="B16:B29"/>
    <mergeCell ref="A1:I4"/>
    <mergeCell ref="A5:H5"/>
    <mergeCell ref="A6:A8"/>
    <mergeCell ref="B6:B8"/>
    <mergeCell ref="C6:C8"/>
    <mergeCell ref="D6:D8"/>
    <mergeCell ref="E6:F7"/>
    <mergeCell ref="G6:H7"/>
    <mergeCell ref="I6:I8"/>
    <mergeCell ref="A89:H90"/>
    <mergeCell ref="E91:F91"/>
    <mergeCell ref="G91:H91"/>
    <mergeCell ref="A88:D88"/>
    <mergeCell ref="M11:M12"/>
    <mergeCell ref="M14:M15"/>
    <mergeCell ref="A79:D79"/>
    <mergeCell ref="B80:D86"/>
    <mergeCell ref="A87:D87"/>
    <mergeCell ref="B10:B14"/>
    <mergeCell ref="B30:B33"/>
    <mergeCell ref="B34:B39"/>
    <mergeCell ref="B41:B48"/>
    <mergeCell ref="B49:B64"/>
    <mergeCell ref="B65:B71"/>
    <mergeCell ref="B72:B77"/>
  </mergeCells>
  <phoneticPr fontId="4" type="noConversion"/>
  <conditionalFormatting sqref="J85:K1048576 K83:K84 J1:K82">
    <cfRule type="cellIs" dxfId="11" priority="6" operator="greaterThan">
      <formula>4</formula>
    </cfRule>
  </conditionalFormatting>
  <conditionalFormatting sqref="K1:K1048576">
    <cfRule type="cellIs" dxfId="10" priority="5" operator="greaterThan">
      <formula>1</formula>
    </cfRule>
  </conditionalFormatting>
  <conditionalFormatting sqref="J84:K84">
    <cfRule type="cellIs" dxfId="9" priority="4" operator="greaterThan">
      <formula>4</formula>
    </cfRule>
  </conditionalFormatting>
  <conditionalFormatting sqref="K84">
    <cfRule type="cellIs" dxfId="8" priority="3" operator="greaterThan">
      <formula>1</formula>
    </cfRule>
  </conditionalFormatting>
  <conditionalFormatting sqref="J83:K83">
    <cfRule type="cellIs" dxfId="7" priority="2" operator="greaterThan">
      <formula>4</formula>
    </cfRule>
  </conditionalFormatting>
  <conditionalFormatting sqref="K83">
    <cfRule type="cellIs" dxfId="6" priority="1" operator="greaterThan">
      <formula>1</formula>
    </cfRule>
  </conditionalFormatting>
  <printOptions horizontalCentered="1"/>
  <pageMargins left="0.39370078740157483" right="0.39370078740157483" top="0.59055118110236227" bottom="0.59055118110236227" header="0" footer="0"/>
  <pageSetup paperSize="9" scale="80" orientation="portrait" r:id="rId1"/>
  <headerFooter alignWithMargins="0"/>
  <rowBreaks count="2" manualBreakCount="2">
    <brk id="39" max="8" man="1"/>
    <brk id="79" max="8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Y171"/>
  <sheetViews>
    <sheetView tabSelected="1" zoomScaleNormal="100" zoomScaleSheetLayoutView="100" workbookViewId="0">
      <pane ySplit="8" topLeftCell="A9" activePane="bottomLeft" state="frozen"/>
      <selection activeCell="G24" sqref="G24"/>
      <selection pane="bottomLeft" activeCell="Q55" sqref="Q55"/>
    </sheetView>
  </sheetViews>
  <sheetFormatPr defaultColWidth="8.875" defaultRowHeight="30" customHeight="1"/>
  <cols>
    <col min="1" max="1" width="6.875" style="1" customWidth="1"/>
    <col min="2" max="2" width="15.25" style="64" customWidth="1"/>
    <col min="3" max="3" width="7.25" style="1" customWidth="1"/>
    <col min="4" max="4" width="13.625" style="1" customWidth="1"/>
    <col min="5" max="5" width="11.375" style="1" bestFit="1" customWidth="1"/>
    <col min="6" max="6" width="9.375" style="1" bestFit="1" customWidth="1"/>
    <col min="7" max="7" width="11.375" style="1" bestFit="1" customWidth="1"/>
    <col min="8" max="8" width="9.375" style="1" bestFit="1" customWidth="1"/>
    <col min="9" max="9" width="10.375" style="1" customWidth="1"/>
    <col min="10" max="10" width="6.875" style="1" bestFit="1" customWidth="1"/>
    <col min="11" max="11" width="6.375" style="1" bestFit="1" customWidth="1"/>
    <col min="12" max="13" width="9.875" style="1" customWidth="1"/>
    <col min="14" max="23" width="6.75" style="1" customWidth="1"/>
    <col min="24" max="16384" width="8.875" style="1"/>
  </cols>
  <sheetData>
    <row r="1" spans="1:25" ht="20.100000000000001" customHeight="1">
      <c r="A1" s="139" t="s">
        <v>108</v>
      </c>
      <c r="B1" s="139"/>
      <c r="C1" s="139"/>
      <c r="D1" s="139"/>
      <c r="E1" s="139"/>
      <c r="F1" s="139"/>
      <c r="G1" s="139"/>
      <c r="H1" s="139"/>
      <c r="I1" s="139"/>
      <c r="L1" s="2"/>
      <c r="M1" s="2"/>
      <c r="N1" s="76"/>
      <c r="O1" s="76"/>
      <c r="P1" s="76" t="s">
        <v>116</v>
      </c>
      <c r="Q1" s="76" t="s">
        <v>109</v>
      </c>
      <c r="R1" s="76" t="s">
        <v>110</v>
      </c>
      <c r="S1" s="76" t="s">
        <v>111</v>
      </c>
      <c r="T1" s="76" t="s">
        <v>112</v>
      </c>
      <c r="U1" s="76" t="s">
        <v>113</v>
      </c>
      <c r="V1" s="76" t="s">
        <v>114</v>
      </c>
      <c r="W1" s="76" t="s">
        <v>115</v>
      </c>
    </row>
    <row r="2" spans="1:25" ht="20.100000000000001" customHeight="1" thickBot="1">
      <c r="A2" s="139"/>
      <c r="B2" s="139"/>
      <c r="C2" s="139"/>
      <c r="D2" s="139"/>
      <c r="E2" s="139"/>
      <c r="F2" s="139"/>
      <c r="G2" s="139"/>
      <c r="H2" s="139"/>
      <c r="I2" s="139"/>
      <c r="L2" s="2"/>
      <c r="M2" s="2"/>
      <c r="N2" s="132" t="s">
        <v>117</v>
      </c>
      <c r="O2" s="19" t="s">
        <v>7</v>
      </c>
      <c r="P2" s="20">
        <v>85</v>
      </c>
      <c r="Q2" s="20">
        <v>90</v>
      </c>
      <c r="R2" s="20">
        <v>95</v>
      </c>
      <c r="S2" s="20">
        <v>100</v>
      </c>
      <c r="T2" s="20">
        <v>105</v>
      </c>
      <c r="U2" s="20">
        <v>110</v>
      </c>
      <c r="V2" s="20">
        <v>115</v>
      </c>
      <c r="W2" s="20">
        <v>120</v>
      </c>
      <c r="X2" s="20" t="s">
        <v>10</v>
      </c>
    </row>
    <row r="3" spans="1:25" ht="15" customHeight="1" thickTop="1">
      <c r="A3" s="139"/>
      <c r="B3" s="139"/>
      <c r="C3" s="139"/>
      <c r="D3" s="139"/>
      <c r="E3" s="139"/>
      <c r="F3" s="139"/>
      <c r="G3" s="139"/>
      <c r="H3" s="139"/>
      <c r="I3" s="139"/>
      <c r="L3" s="2"/>
      <c r="M3" s="2"/>
      <c r="N3" s="133"/>
      <c r="O3" s="21" t="s">
        <v>8</v>
      </c>
      <c r="P3" s="22">
        <f t="shared" ref="P3:W3" si="0">SUMIF($E$9:$E$86,P2,$F$9:$F$86)</f>
        <v>0</v>
      </c>
      <c r="Q3" s="22">
        <f t="shared" si="0"/>
        <v>2</v>
      </c>
      <c r="R3" s="22">
        <f t="shared" si="0"/>
        <v>6</v>
      </c>
      <c r="S3" s="22">
        <f t="shared" si="0"/>
        <v>40</v>
      </c>
      <c r="T3" s="22">
        <f t="shared" si="0"/>
        <v>42</v>
      </c>
      <c r="U3" s="22">
        <f t="shared" si="0"/>
        <v>22</v>
      </c>
      <c r="V3" s="22">
        <f t="shared" si="0"/>
        <v>14</v>
      </c>
      <c r="W3" s="22">
        <f t="shared" si="0"/>
        <v>12</v>
      </c>
      <c r="X3" s="23">
        <f>SUM(P3:W3)</f>
        <v>138</v>
      </c>
      <c r="Y3" s="24"/>
    </row>
    <row r="4" spans="1:25" ht="20.100000000000001" customHeight="1" thickBot="1">
      <c r="A4" s="139"/>
      <c r="B4" s="139"/>
      <c r="C4" s="139"/>
      <c r="D4" s="139"/>
      <c r="E4" s="139"/>
      <c r="F4" s="139"/>
      <c r="G4" s="139"/>
      <c r="H4" s="139"/>
      <c r="I4" s="139"/>
      <c r="L4" s="67"/>
      <c r="M4" s="67"/>
      <c r="N4" s="137" t="s">
        <v>118</v>
      </c>
      <c r="O4" s="19" t="s">
        <v>7</v>
      </c>
      <c r="P4" s="20">
        <v>85</v>
      </c>
      <c r="Q4" s="20">
        <v>90</v>
      </c>
      <c r="R4" s="20">
        <v>95</v>
      </c>
      <c r="S4" s="20">
        <v>100</v>
      </c>
      <c r="T4" s="20">
        <v>105</v>
      </c>
      <c r="U4" s="20">
        <v>110</v>
      </c>
      <c r="V4" s="20">
        <v>115</v>
      </c>
      <c r="W4" s="20">
        <v>120</v>
      </c>
      <c r="X4" s="20" t="s">
        <v>10</v>
      </c>
    </row>
    <row r="5" spans="1:25" ht="20.100000000000001" customHeight="1" thickTop="1">
      <c r="A5" s="110"/>
      <c r="B5" s="110"/>
      <c r="C5" s="110"/>
      <c r="D5" s="110"/>
      <c r="E5" s="110"/>
      <c r="F5" s="110"/>
      <c r="G5" s="110"/>
      <c r="H5" s="110"/>
      <c r="I5" s="2"/>
      <c r="J5" s="3"/>
      <c r="K5" s="3"/>
      <c r="L5" s="2"/>
      <c r="M5" s="2"/>
      <c r="N5" s="138"/>
      <c r="O5" s="21" t="s">
        <v>8</v>
      </c>
      <c r="P5" s="22">
        <f t="shared" ref="P5:W5" si="1">SUMIF($G$9:$G$86,P4,$H$9:$H$86)</f>
        <v>1</v>
      </c>
      <c r="Q5" s="22">
        <f t="shared" si="1"/>
        <v>1</v>
      </c>
      <c r="R5" s="22">
        <f t="shared" si="1"/>
        <v>4</v>
      </c>
      <c r="S5" s="22">
        <f t="shared" si="1"/>
        <v>17</v>
      </c>
      <c r="T5" s="22">
        <f t="shared" si="1"/>
        <v>22</v>
      </c>
      <c r="U5" s="22">
        <f t="shared" si="1"/>
        <v>12</v>
      </c>
      <c r="V5" s="22">
        <f t="shared" si="1"/>
        <v>6</v>
      </c>
      <c r="W5" s="22">
        <f t="shared" si="1"/>
        <v>6</v>
      </c>
      <c r="X5" s="23">
        <f>SUM(P5:W5)</f>
        <v>69</v>
      </c>
    </row>
    <row r="6" spans="1:25" ht="16.5" customHeight="1">
      <c r="A6" s="111" t="s">
        <v>0</v>
      </c>
      <c r="B6" s="113" t="s">
        <v>1</v>
      </c>
      <c r="C6" s="116" t="s">
        <v>2</v>
      </c>
      <c r="D6" s="111" t="s">
        <v>3</v>
      </c>
      <c r="E6" s="124" t="s">
        <v>104</v>
      </c>
      <c r="F6" s="125"/>
      <c r="G6" s="128" t="s">
        <v>105</v>
      </c>
      <c r="H6" s="129"/>
      <c r="I6" s="111" t="s">
        <v>6</v>
      </c>
      <c r="J6" s="2"/>
      <c r="K6" s="2"/>
      <c r="L6" s="2"/>
      <c r="M6" s="2"/>
    </row>
    <row r="7" spans="1:25" ht="9.9499999999999993" customHeight="1">
      <c r="A7" s="111"/>
      <c r="B7" s="114"/>
      <c r="C7" s="111"/>
      <c r="D7" s="111"/>
      <c r="E7" s="126"/>
      <c r="F7" s="127"/>
      <c r="G7" s="130"/>
      <c r="H7" s="131"/>
      <c r="I7" s="111"/>
      <c r="J7" s="2"/>
      <c r="K7" s="2"/>
    </row>
    <row r="8" spans="1:25" ht="20.100000000000001" customHeight="1" thickBot="1">
      <c r="A8" s="112"/>
      <c r="B8" s="115"/>
      <c r="C8" s="112"/>
      <c r="D8" s="112"/>
      <c r="E8" s="79" t="s">
        <v>7</v>
      </c>
      <c r="F8" s="80" t="s">
        <v>8</v>
      </c>
      <c r="G8" s="77" t="s">
        <v>7</v>
      </c>
      <c r="H8" s="78" t="s">
        <v>8</v>
      </c>
      <c r="I8" s="112"/>
      <c r="J8" s="2"/>
      <c r="K8" s="2"/>
    </row>
    <row r="9" spans="1:25" ht="20.100000000000001" customHeight="1" thickTop="1">
      <c r="A9" s="6">
        <v>1</v>
      </c>
      <c r="B9" s="69" t="s">
        <v>121</v>
      </c>
      <c r="C9" s="62" t="s">
        <v>83</v>
      </c>
      <c r="D9" s="62" t="s">
        <v>16</v>
      </c>
      <c r="E9" s="55">
        <v>105</v>
      </c>
      <c r="F9" s="56">
        <v>2</v>
      </c>
      <c r="G9" s="55">
        <v>105</v>
      </c>
      <c r="H9" s="56">
        <v>1</v>
      </c>
      <c r="I9" s="59"/>
      <c r="J9" s="64">
        <f t="shared" ref="J9:J72" si="2">F9+H9</f>
        <v>3</v>
      </c>
      <c r="K9" s="64" t="s">
        <v>9</v>
      </c>
      <c r="N9" s="81" t="s">
        <v>120</v>
      </c>
      <c r="O9" s="82"/>
      <c r="P9" s="82"/>
      <c r="X9" s="83" t="s">
        <v>119</v>
      </c>
      <c r="Y9" s="84"/>
    </row>
    <row r="10" spans="1:25" ht="20.100000000000001" customHeight="1">
      <c r="A10" s="6">
        <v>2</v>
      </c>
      <c r="B10" s="103" t="s">
        <v>91</v>
      </c>
      <c r="C10" s="66" t="s">
        <v>84</v>
      </c>
      <c r="D10" s="66" t="s">
        <v>17</v>
      </c>
      <c r="E10" s="55">
        <v>115</v>
      </c>
      <c r="F10" s="60">
        <v>2</v>
      </c>
      <c r="G10" s="55">
        <v>115</v>
      </c>
      <c r="H10" s="60">
        <v>1</v>
      </c>
      <c r="I10" s="53"/>
      <c r="J10" s="64">
        <f t="shared" si="2"/>
        <v>3</v>
      </c>
      <c r="K10" s="64" t="s">
        <v>9</v>
      </c>
      <c r="L10" s="76"/>
      <c r="M10" s="76"/>
      <c r="N10"/>
    </row>
    <row r="11" spans="1:25" ht="20.100000000000001" customHeight="1">
      <c r="A11" s="6">
        <v>3</v>
      </c>
      <c r="B11" s="103"/>
      <c r="C11" s="66" t="s">
        <v>85</v>
      </c>
      <c r="D11" s="66" t="s">
        <v>18</v>
      </c>
      <c r="E11" s="28">
        <v>105</v>
      </c>
      <c r="F11" s="56">
        <v>2</v>
      </c>
      <c r="G11" s="28">
        <v>105</v>
      </c>
      <c r="H11" s="51">
        <v>1</v>
      </c>
      <c r="I11" s="53"/>
      <c r="J11" s="64">
        <f t="shared" si="2"/>
        <v>3</v>
      </c>
      <c r="K11" s="64" t="s">
        <v>9</v>
      </c>
      <c r="L11" s="12"/>
      <c r="M11" s="12"/>
    </row>
    <row r="12" spans="1:25" ht="20.100000000000001" customHeight="1">
      <c r="A12" s="6">
        <v>4</v>
      </c>
      <c r="B12" s="103"/>
      <c r="C12" s="66" t="s">
        <v>85</v>
      </c>
      <c r="D12" s="66" t="s">
        <v>19</v>
      </c>
      <c r="E12" s="28">
        <v>100</v>
      </c>
      <c r="F12" s="60">
        <v>2</v>
      </c>
      <c r="G12" s="28">
        <v>100</v>
      </c>
      <c r="H12" s="51">
        <v>1</v>
      </c>
      <c r="I12" s="53"/>
      <c r="J12" s="64">
        <f t="shared" si="2"/>
        <v>3</v>
      </c>
      <c r="K12" s="64" t="s">
        <v>9</v>
      </c>
      <c r="L12" s="12"/>
      <c r="M12" s="12"/>
    </row>
    <row r="13" spans="1:25" ht="20.100000000000001" customHeight="1">
      <c r="A13" s="6">
        <v>5</v>
      </c>
      <c r="B13" s="103"/>
      <c r="C13" s="66" t="s">
        <v>85</v>
      </c>
      <c r="D13" s="66" t="s">
        <v>20</v>
      </c>
      <c r="E13" s="28">
        <v>110</v>
      </c>
      <c r="F13" s="56">
        <v>2</v>
      </c>
      <c r="G13" s="28">
        <v>110</v>
      </c>
      <c r="H13" s="51">
        <v>1</v>
      </c>
      <c r="I13" s="53"/>
      <c r="J13" s="64">
        <f t="shared" si="2"/>
        <v>3</v>
      </c>
      <c r="K13" s="64" t="s">
        <v>9</v>
      </c>
      <c r="L13" s="12"/>
      <c r="M13" s="12"/>
    </row>
    <row r="14" spans="1:25" ht="20.100000000000001" customHeight="1">
      <c r="A14" s="6">
        <v>6</v>
      </c>
      <c r="B14" s="104"/>
      <c r="C14" s="66" t="s">
        <v>86</v>
      </c>
      <c r="D14" s="66" t="s">
        <v>21</v>
      </c>
      <c r="E14" s="28">
        <v>90</v>
      </c>
      <c r="F14" s="60">
        <v>2</v>
      </c>
      <c r="G14" s="28">
        <v>90</v>
      </c>
      <c r="H14" s="51">
        <v>1</v>
      </c>
      <c r="I14" s="53"/>
      <c r="J14" s="64">
        <f t="shared" si="2"/>
        <v>3</v>
      </c>
      <c r="K14" s="64" t="s">
        <v>9</v>
      </c>
      <c r="L14" s="12"/>
      <c r="M14" s="12"/>
    </row>
    <row r="15" spans="1:25" ht="20.100000000000001" customHeight="1">
      <c r="A15" s="6">
        <v>7</v>
      </c>
      <c r="B15" s="66" t="s">
        <v>92</v>
      </c>
      <c r="C15" s="66" t="s">
        <v>84</v>
      </c>
      <c r="D15" s="66" t="s">
        <v>22</v>
      </c>
      <c r="E15" s="28">
        <v>100</v>
      </c>
      <c r="F15" s="56">
        <v>2</v>
      </c>
      <c r="G15" s="28">
        <v>100</v>
      </c>
      <c r="H15" s="51">
        <v>1</v>
      </c>
      <c r="I15" s="53"/>
      <c r="J15" s="64">
        <f t="shared" si="2"/>
        <v>3</v>
      </c>
      <c r="K15" s="64" t="s">
        <v>9</v>
      </c>
      <c r="L15" s="12"/>
      <c r="M15" s="12"/>
    </row>
    <row r="16" spans="1:25" ht="20.100000000000001" customHeight="1">
      <c r="A16" s="6">
        <v>8</v>
      </c>
      <c r="B16" s="106" t="s">
        <v>93</v>
      </c>
      <c r="C16" s="66" t="s">
        <v>85</v>
      </c>
      <c r="D16" s="66" t="s">
        <v>23</v>
      </c>
      <c r="E16" s="28">
        <v>95</v>
      </c>
      <c r="F16" s="60">
        <v>2</v>
      </c>
      <c r="G16" s="28">
        <v>95</v>
      </c>
      <c r="H16" s="51">
        <v>1</v>
      </c>
      <c r="I16" s="53"/>
      <c r="J16" s="64">
        <f t="shared" si="2"/>
        <v>3</v>
      </c>
      <c r="K16" s="64" t="s">
        <v>9</v>
      </c>
      <c r="L16" s="12"/>
      <c r="M16" s="12"/>
      <c r="N16" s="26"/>
      <c r="O16" s="25"/>
      <c r="P16" s="25"/>
      <c r="Q16" s="25"/>
      <c r="R16" s="25"/>
      <c r="S16" s="27"/>
    </row>
    <row r="17" spans="1:20" ht="20.100000000000001" customHeight="1">
      <c r="A17" s="6">
        <v>9</v>
      </c>
      <c r="B17" s="107"/>
      <c r="C17" s="66" t="s">
        <v>85</v>
      </c>
      <c r="D17" s="66" t="s">
        <v>24</v>
      </c>
      <c r="E17" s="28">
        <v>100</v>
      </c>
      <c r="F17" s="56">
        <v>2</v>
      </c>
      <c r="G17" s="28">
        <v>100</v>
      </c>
      <c r="H17" s="51">
        <v>1</v>
      </c>
      <c r="I17" s="53"/>
      <c r="J17" s="64">
        <f t="shared" si="2"/>
        <v>3</v>
      </c>
      <c r="K17" s="64" t="s">
        <v>9</v>
      </c>
      <c r="L17" s="12"/>
      <c r="M17" s="12"/>
      <c r="N17" s="26"/>
      <c r="O17" s="25"/>
      <c r="P17" s="25"/>
      <c r="Q17" s="25"/>
      <c r="R17" s="25"/>
      <c r="S17" s="25"/>
    </row>
    <row r="18" spans="1:20" ht="20.100000000000001" customHeight="1">
      <c r="A18" s="6">
        <v>10</v>
      </c>
      <c r="B18" s="107"/>
      <c r="C18" s="66" t="s">
        <v>85</v>
      </c>
      <c r="D18" s="66" t="s">
        <v>25</v>
      </c>
      <c r="E18" s="28">
        <v>95</v>
      </c>
      <c r="F18" s="60">
        <v>2</v>
      </c>
      <c r="G18" s="28">
        <v>95</v>
      </c>
      <c r="H18" s="51">
        <v>1</v>
      </c>
      <c r="I18" s="53"/>
      <c r="J18" s="64">
        <f t="shared" si="2"/>
        <v>3</v>
      </c>
      <c r="K18" s="64" t="s">
        <v>9</v>
      </c>
      <c r="L18" s="12"/>
      <c r="M18" s="12"/>
      <c r="N18" s="13"/>
      <c r="O18" s="13"/>
      <c r="P18" s="13"/>
      <c r="Q18" s="13"/>
      <c r="R18" s="14"/>
      <c r="S18" s="14"/>
    </row>
    <row r="19" spans="1:20" ht="20.100000000000001" customHeight="1">
      <c r="A19" s="6">
        <v>11</v>
      </c>
      <c r="B19" s="107"/>
      <c r="C19" s="66" t="s">
        <v>85</v>
      </c>
      <c r="D19" s="66" t="s">
        <v>26</v>
      </c>
      <c r="E19" s="28">
        <v>105</v>
      </c>
      <c r="F19" s="56">
        <v>2</v>
      </c>
      <c r="G19" s="28">
        <v>105</v>
      </c>
      <c r="H19" s="51">
        <v>1</v>
      </c>
      <c r="I19" s="53"/>
      <c r="J19" s="64">
        <f t="shared" si="2"/>
        <v>3</v>
      </c>
      <c r="K19" s="64" t="s">
        <v>9</v>
      </c>
      <c r="L19" s="12"/>
      <c r="M19" s="12"/>
      <c r="N19" s="13"/>
      <c r="O19" s="13"/>
      <c r="P19" s="13"/>
      <c r="Q19" s="13"/>
      <c r="R19" s="14"/>
      <c r="S19" s="14"/>
    </row>
    <row r="20" spans="1:20" ht="20.100000000000001" customHeight="1">
      <c r="A20" s="6">
        <v>12</v>
      </c>
      <c r="B20" s="107"/>
      <c r="C20" s="66" t="s">
        <v>86</v>
      </c>
      <c r="D20" s="66" t="s">
        <v>27</v>
      </c>
      <c r="E20" s="28">
        <v>105</v>
      </c>
      <c r="F20" s="60">
        <v>2</v>
      </c>
      <c r="G20" s="28">
        <v>105</v>
      </c>
      <c r="H20" s="51">
        <v>1</v>
      </c>
      <c r="I20" s="53"/>
      <c r="J20" s="64">
        <f t="shared" si="2"/>
        <v>3</v>
      </c>
      <c r="K20" s="64" t="s">
        <v>9</v>
      </c>
      <c r="L20" s="12"/>
      <c r="M20" s="12"/>
      <c r="N20" s="13"/>
      <c r="O20" s="13"/>
      <c r="P20" s="13"/>
      <c r="Q20" s="13"/>
      <c r="R20" s="14"/>
      <c r="S20" s="14"/>
    </row>
    <row r="21" spans="1:20" ht="20.100000000000001" customHeight="1">
      <c r="A21" s="6">
        <v>13</v>
      </c>
      <c r="B21" s="107"/>
      <c r="C21" s="66" t="s">
        <v>86</v>
      </c>
      <c r="D21" s="66" t="s">
        <v>28</v>
      </c>
      <c r="E21" s="28">
        <v>100</v>
      </c>
      <c r="F21" s="56">
        <v>2</v>
      </c>
      <c r="G21" s="28">
        <v>100</v>
      </c>
      <c r="H21" s="51">
        <v>1</v>
      </c>
      <c r="I21" s="53"/>
      <c r="J21" s="64">
        <f t="shared" si="2"/>
        <v>3</v>
      </c>
      <c r="K21" s="64" t="s">
        <v>9</v>
      </c>
      <c r="L21" s="12"/>
      <c r="M21" s="12"/>
      <c r="N21" s="13"/>
      <c r="O21" s="13"/>
      <c r="P21" s="13"/>
      <c r="Q21" s="13"/>
      <c r="R21" s="14"/>
      <c r="S21" s="14"/>
      <c r="T21" s="1" t="s">
        <v>11</v>
      </c>
    </row>
    <row r="22" spans="1:20" ht="20.100000000000001" customHeight="1">
      <c r="A22" s="6">
        <v>14</v>
      </c>
      <c r="B22" s="107"/>
      <c r="C22" s="66" t="s">
        <v>87</v>
      </c>
      <c r="D22" s="66" t="s">
        <v>29</v>
      </c>
      <c r="E22" s="28">
        <v>105</v>
      </c>
      <c r="F22" s="60">
        <v>2</v>
      </c>
      <c r="G22" s="28">
        <v>105</v>
      </c>
      <c r="H22" s="51">
        <v>1</v>
      </c>
      <c r="I22" s="53"/>
      <c r="J22" s="64">
        <f t="shared" si="2"/>
        <v>3</v>
      </c>
      <c r="K22" s="64" t="s">
        <v>9</v>
      </c>
      <c r="L22" s="12"/>
      <c r="M22" s="12"/>
      <c r="N22" s="13"/>
      <c r="O22" s="13"/>
      <c r="P22" s="13"/>
      <c r="Q22" s="13"/>
      <c r="R22" s="14"/>
      <c r="S22" s="14"/>
    </row>
    <row r="23" spans="1:20" ht="20.100000000000001" customHeight="1">
      <c r="A23" s="6">
        <v>15</v>
      </c>
      <c r="B23" s="107"/>
      <c r="C23" s="66" t="s">
        <v>87</v>
      </c>
      <c r="D23" s="66" t="s">
        <v>30</v>
      </c>
      <c r="E23" s="28">
        <v>110</v>
      </c>
      <c r="F23" s="56">
        <v>2</v>
      </c>
      <c r="G23" s="28">
        <v>110</v>
      </c>
      <c r="H23" s="51">
        <v>1</v>
      </c>
      <c r="I23" s="53"/>
      <c r="J23" s="64">
        <f t="shared" si="2"/>
        <v>3</v>
      </c>
      <c r="K23" s="64" t="s">
        <v>9</v>
      </c>
      <c r="L23" s="12"/>
      <c r="M23" s="12"/>
      <c r="N23" s="13"/>
      <c r="O23" s="13"/>
      <c r="P23" s="13"/>
      <c r="Q23" s="13"/>
      <c r="R23" s="14"/>
      <c r="S23" s="14"/>
    </row>
    <row r="24" spans="1:20" ht="20.100000000000001" customHeight="1">
      <c r="A24" s="6">
        <v>16</v>
      </c>
      <c r="B24" s="107"/>
      <c r="C24" s="66" t="s">
        <v>85</v>
      </c>
      <c r="D24" s="66" t="s">
        <v>31</v>
      </c>
      <c r="E24" s="28">
        <v>105</v>
      </c>
      <c r="F24" s="60">
        <v>2</v>
      </c>
      <c r="G24" s="28">
        <v>105</v>
      </c>
      <c r="H24" s="51">
        <v>1</v>
      </c>
      <c r="I24" s="53"/>
      <c r="J24" s="64">
        <f t="shared" si="2"/>
        <v>3</v>
      </c>
      <c r="K24" s="64" t="s">
        <v>9</v>
      </c>
      <c r="L24" s="12"/>
      <c r="M24" s="12"/>
      <c r="N24" s="13"/>
      <c r="O24" s="13"/>
      <c r="P24" s="13"/>
      <c r="Q24" s="13"/>
      <c r="R24" s="14"/>
      <c r="S24" s="14"/>
    </row>
    <row r="25" spans="1:20" ht="20.100000000000001" customHeight="1">
      <c r="A25" s="6">
        <v>17</v>
      </c>
      <c r="B25" s="107"/>
      <c r="C25" s="66" t="s">
        <v>88</v>
      </c>
      <c r="D25" s="66" t="s">
        <v>32</v>
      </c>
      <c r="E25" s="28">
        <v>110</v>
      </c>
      <c r="F25" s="56">
        <v>2</v>
      </c>
      <c r="G25" s="28">
        <v>110</v>
      </c>
      <c r="H25" s="51">
        <v>1</v>
      </c>
      <c r="I25" s="53"/>
      <c r="J25" s="64">
        <f t="shared" si="2"/>
        <v>3</v>
      </c>
      <c r="K25" s="64" t="s">
        <v>9</v>
      </c>
      <c r="L25" s="12"/>
      <c r="M25" s="12"/>
      <c r="N25" s="13" t="s">
        <v>119</v>
      </c>
      <c r="O25" s="13"/>
      <c r="P25" s="13"/>
      <c r="Q25" s="13"/>
      <c r="R25" s="14"/>
      <c r="S25" s="14"/>
    </row>
    <row r="26" spans="1:20" ht="20.100000000000001" customHeight="1">
      <c r="A26" s="6">
        <v>18</v>
      </c>
      <c r="B26" s="107"/>
      <c r="C26" s="66" t="s">
        <v>88</v>
      </c>
      <c r="D26" s="66" t="s">
        <v>33</v>
      </c>
      <c r="E26" s="28">
        <v>110</v>
      </c>
      <c r="F26" s="60">
        <v>2</v>
      </c>
      <c r="G26" s="28">
        <v>110</v>
      </c>
      <c r="H26" s="51">
        <v>1</v>
      </c>
      <c r="I26" s="53"/>
      <c r="J26" s="64">
        <f t="shared" si="2"/>
        <v>3</v>
      </c>
      <c r="K26" s="64" t="s">
        <v>9</v>
      </c>
      <c r="L26" s="12"/>
      <c r="M26" s="12"/>
      <c r="N26" s="13"/>
      <c r="O26" s="13"/>
      <c r="P26" s="13"/>
      <c r="Q26" s="13"/>
      <c r="R26" s="14"/>
      <c r="S26" s="14"/>
    </row>
    <row r="27" spans="1:20" ht="20.100000000000001" customHeight="1">
      <c r="A27" s="6">
        <v>19</v>
      </c>
      <c r="B27" s="107"/>
      <c r="C27" s="66" t="s">
        <v>86</v>
      </c>
      <c r="D27" s="66" t="s">
        <v>34</v>
      </c>
      <c r="E27" s="28">
        <v>105</v>
      </c>
      <c r="F27" s="56">
        <v>2</v>
      </c>
      <c r="G27" s="28">
        <v>105</v>
      </c>
      <c r="H27" s="51">
        <v>1</v>
      </c>
      <c r="I27" s="53"/>
      <c r="J27" s="64">
        <f t="shared" si="2"/>
        <v>3</v>
      </c>
      <c r="K27" s="64" t="s">
        <v>9</v>
      </c>
      <c r="L27" s="12"/>
      <c r="M27" s="12"/>
      <c r="N27" s="13"/>
      <c r="O27" s="13"/>
      <c r="P27" s="13"/>
      <c r="Q27" s="13"/>
      <c r="R27" s="14"/>
      <c r="S27" s="14"/>
    </row>
    <row r="28" spans="1:20" ht="20.100000000000001" customHeight="1">
      <c r="A28" s="6">
        <v>20</v>
      </c>
      <c r="B28" s="107"/>
      <c r="C28" s="66" t="s">
        <v>86</v>
      </c>
      <c r="D28" s="66" t="s">
        <v>35</v>
      </c>
      <c r="E28" s="28">
        <v>120</v>
      </c>
      <c r="F28" s="60">
        <v>2</v>
      </c>
      <c r="G28" s="28">
        <v>120</v>
      </c>
      <c r="H28" s="51">
        <v>1</v>
      </c>
      <c r="I28" s="53"/>
      <c r="J28" s="64">
        <f t="shared" si="2"/>
        <v>3</v>
      </c>
      <c r="K28" s="64" t="s">
        <v>9</v>
      </c>
      <c r="L28" s="12"/>
      <c r="M28" s="12"/>
      <c r="N28" s="13"/>
      <c r="O28" s="13"/>
      <c r="P28" s="13"/>
      <c r="Q28" s="13"/>
      <c r="R28" s="14"/>
      <c r="S28" s="14"/>
    </row>
    <row r="29" spans="1:20" ht="20.100000000000001" customHeight="1">
      <c r="A29" s="6">
        <v>21</v>
      </c>
      <c r="B29" s="108"/>
      <c r="C29" s="66" t="s">
        <v>101</v>
      </c>
      <c r="D29" s="66" t="s">
        <v>102</v>
      </c>
      <c r="E29" s="28">
        <v>110</v>
      </c>
      <c r="F29" s="56">
        <v>2</v>
      </c>
      <c r="G29" s="28">
        <v>110</v>
      </c>
      <c r="H29" s="51">
        <v>1</v>
      </c>
      <c r="I29" s="53"/>
      <c r="J29" s="64">
        <f t="shared" si="2"/>
        <v>3</v>
      </c>
      <c r="K29" s="64" t="s">
        <v>9</v>
      </c>
      <c r="L29" s="12"/>
      <c r="M29" s="12"/>
      <c r="N29" s="13"/>
      <c r="O29" s="13"/>
      <c r="P29" s="13"/>
      <c r="Q29" s="13"/>
      <c r="R29" s="14"/>
      <c r="S29" s="14"/>
    </row>
    <row r="30" spans="1:20" ht="20.100000000000001" customHeight="1">
      <c r="A30" s="6">
        <v>22</v>
      </c>
      <c r="B30" s="105" t="s">
        <v>94</v>
      </c>
      <c r="C30" s="66" t="s">
        <v>85</v>
      </c>
      <c r="D30" s="66" t="s">
        <v>107</v>
      </c>
      <c r="E30" s="28">
        <v>100</v>
      </c>
      <c r="F30" s="60">
        <v>2</v>
      </c>
      <c r="G30" s="28">
        <v>100</v>
      </c>
      <c r="H30" s="51">
        <v>1</v>
      </c>
      <c r="I30" s="53"/>
      <c r="J30" s="64">
        <f t="shared" si="2"/>
        <v>3</v>
      </c>
      <c r="K30" s="64" t="s">
        <v>9</v>
      </c>
      <c r="L30" s="12"/>
      <c r="M30" s="12"/>
      <c r="N30" s="13"/>
      <c r="O30" s="13"/>
      <c r="P30" s="13"/>
      <c r="Q30" s="13"/>
      <c r="R30" s="14"/>
      <c r="S30" s="14"/>
    </row>
    <row r="31" spans="1:20" ht="20.100000000000001" customHeight="1">
      <c r="A31" s="6">
        <v>23</v>
      </c>
      <c r="B31" s="105"/>
      <c r="C31" s="66" t="s">
        <v>85</v>
      </c>
      <c r="D31" s="66" t="s">
        <v>37</v>
      </c>
      <c r="E31" s="28">
        <v>115</v>
      </c>
      <c r="F31" s="56">
        <v>2</v>
      </c>
      <c r="G31" s="28">
        <v>115</v>
      </c>
      <c r="H31" s="51">
        <v>1</v>
      </c>
      <c r="I31" s="53"/>
      <c r="J31" s="64">
        <f t="shared" si="2"/>
        <v>3</v>
      </c>
      <c r="K31" s="64" t="s">
        <v>9</v>
      </c>
      <c r="L31" s="12"/>
      <c r="M31" s="12"/>
      <c r="N31" s="13"/>
      <c r="O31" s="13"/>
      <c r="P31" s="13"/>
      <c r="Q31" s="13"/>
      <c r="R31" s="14"/>
      <c r="S31" s="14"/>
    </row>
    <row r="32" spans="1:20" ht="20.100000000000001" customHeight="1">
      <c r="A32" s="6">
        <v>24</v>
      </c>
      <c r="B32" s="105"/>
      <c r="C32" s="66" t="s">
        <v>89</v>
      </c>
      <c r="D32" s="66" t="s">
        <v>38</v>
      </c>
      <c r="E32" s="28">
        <v>100</v>
      </c>
      <c r="F32" s="60">
        <v>2</v>
      </c>
      <c r="G32" s="28">
        <v>100</v>
      </c>
      <c r="H32" s="51">
        <v>1</v>
      </c>
      <c r="I32" s="53"/>
      <c r="J32" s="64">
        <f t="shared" si="2"/>
        <v>3</v>
      </c>
      <c r="K32" s="64" t="s">
        <v>9</v>
      </c>
      <c r="L32" s="12"/>
      <c r="M32" s="12"/>
      <c r="N32" s="13"/>
      <c r="O32" s="13"/>
      <c r="P32" s="13"/>
      <c r="Q32" s="13"/>
      <c r="R32" s="14"/>
      <c r="S32" s="14"/>
    </row>
    <row r="33" spans="1:19" ht="20.100000000000001" customHeight="1">
      <c r="A33" s="6">
        <v>25</v>
      </c>
      <c r="B33" s="105"/>
      <c r="C33" s="66" t="s">
        <v>86</v>
      </c>
      <c r="D33" s="66" t="s">
        <v>39</v>
      </c>
      <c r="E33" s="28">
        <v>100</v>
      </c>
      <c r="F33" s="56">
        <v>2</v>
      </c>
      <c r="G33" s="28">
        <v>100</v>
      </c>
      <c r="H33" s="51">
        <v>1</v>
      </c>
      <c r="I33" s="53"/>
      <c r="J33" s="64">
        <f t="shared" si="2"/>
        <v>3</v>
      </c>
      <c r="K33" s="64" t="s">
        <v>9</v>
      </c>
      <c r="L33" s="12"/>
      <c r="M33" s="12"/>
      <c r="N33" s="13"/>
      <c r="O33" s="13"/>
      <c r="P33" s="13"/>
      <c r="Q33" s="13"/>
      <c r="R33" s="14"/>
      <c r="S33" s="14"/>
    </row>
    <row r="34" spans="1:19" ht="20.100000000000001" customHeight="1">
      <c r="A34" s="6">
        <v>26</v>
      </c>
      <c r="B34" s="105" t="s">
        <v>95</v>
      </c>
      <c r="C34" s="66" t="s">
        <v>87</v>
      </c>
      <c r="D34" s="66" t="s">
        <v>40</v>
      </c>
      <c r="E34" s="28">
        <v>115</v>
      </c>
      <c r="F34" s="60">
        <v>2</v>
      </c>
      <c r="G34" s="28">
        <v>115</v>
      </c>
      <c r="H34" s="51">
        <v>1</v>
      </c>
      <c r="I34" s="53"/>
      <c r="J34" s="64">
        <f t="shared" si="2"/>
        <v>3</v>
      </c>
      <c r="K34" s="64" t="s">
        <v>9</v>
      </c>
      <c r="L34" s="12"/>
      <c r="M34" s="12"/>
      <c r="N34" s="13"/>
      <c r="O34" s="13"/>
      <c r="P34" s="13"/>
      <c r="Q34" s="13"/>
      <c r="R34" s="14"/>
      <c r="S34" s="14"/>
    </row>
    <row r="35" spans="1:19" ht="20.100000000000001" customHeight="1">
      <c r="A35" s="6">
        <v>27</v>
      </c>
      <c r="B35" s="105"/>
      <c r="C35" s="66" t="s">
        <v>89</v>
      </c>
      <c r="D35" s="66" t="s">
        <v>41</v>
      </c>
      <c r="E35" s="28">
        <v>95</v>
      </c>
      <c r="F35" s="56">
        <v>2</v>
      </c>
      <c r="G35" s="28">
        <v>95</v>
      </c>
      <c r="H35" s="51">
        <v>1</v>
      </c>
      <c r="I35" s="53"/>
      <c r="J35" s="64">
        <f t="shared" si="2"/>
        <v>3</v>
      </c>
      <c r="K35" s="64" t="s">
        <v>9</v>
      </c>
      <c r="L35" s="12"/>
      <c r="M35" s="12"/>
      <c r="N35" s="13"/>
      <c r="O35" s="13"/>
      <c r="P35" s="13"/>
      <c r="Q35" s="13"/>
      <c r="R35" s="14"/>
      <c r="S35" s="14"/>
    </row>
    <row r="36" spans="1:19" ht="20.100000000000001" customHeight="1">
      <c r="A36" s="6">
        <v>28</v>
      </c>
      <c r="B36" s="105"/>
      <c r="C36" s="66" t="s">
        <v>86</v>
      </c>
      <c r="D36" s="66" t="s">
        <v>42</v>
      </c>
      <c r="E36" s="28">
        <v>115</v>
      </c>
      <c r="F36" s="60">
        <v>2</v>
      </c>
      <c r="G36" s="28">
        <v>115</v>
      </c>
      <c r="H36" s="51">
        <v>1</v>
      </c>
      <c r="I36" s="53"/>
      <c r="J36" s="64">
        <f t="shared" si="2"/>
        <v>3</v>
      </c>
      <c r="K36" s="64" t="s">
        <v>9</v>
      </c>
      <c r="L36" s="12"/>
      <c r="M36" s="12"/>
      <c r="N36" s="13"/>
      <c r="O36" s="13"/>
      <c r="P36" s="13"/>
      <c r="Q36" s="13"/>
      <c r="R36" s="14"/>
      <c r="S36" s="14"/>
    </row>
    <row r="37" spans="1:19" ht="20.100000000000001" customHeight="1">
      <c r="A37" s="6">
        <v>29</v>
      </c>
      <c r="B37" s="105"/>
      <c r="C37" s="66" t="s">
        <v>85</v>
      </c>
      <c r="D37" s="66" t="s">
        <v>43</v>
      </c>
      <c r="E37" s="28">
        <v>105</v>
      </c>
      <c r="F37" s="56">
        <v>2</v>
      </c>
      <c r="G37" s="28">
        <v>105</v>
      </c>
      <c r="H37" s="51">
        <v>1</v>
      </c>
      <c r="I37" s="53"/>
      <c r="J37" s="64">
        <f t="shared" si="2"/>
        <v>3</v>
      </c>
      <c r="K37" s="64" t="s">
        <v>9</v>
      </c>
      <c r="L37" s="12"/>
      <c r="M37" s="12"/>
      <c r="N37" s="13"/>
      <c r="O37" s="13"/>
      <c r="P37" s="13"/>
      <c r="Q37" s="13"/>
      <c r="R37" s="14"/>
      <c r="S37" s="14"/>
    </row>
    <row r="38" spans="1:19" ht="20.100000000000001" customHeight="1">
      <c r="A38" s="6">
        <v>30</v>
      </c>
      <c r="B38" s="105"/>
      <c r="C38" s="66" t="s">
        <v>86</v>
      </c>
      <c r="D38" s="66" t="s">
        <v>44</v>
      </c>
      <c r="E38" s="28">
        <v>105</v>
      </c>
      <c r="F38" s="60">
        <v>2</v>
      </c>
      <c r="G38" s="28">
        <v>105</v>
      </c>
      <c r="H38" s="51">
        <v>1</v>
      </c>
      <c r="I38" s="53"/>
      <c r="J38" s="64">
        <f t="shared" si="2"/>
        <v>3</v>
      </c>
      <c r="K38" s="64" t="s">
        <v>9</v>
      </c>
      <c r="L38" s="12"/>
      <c r="M38" s="12"/>
      <c r="N38" s="13"/>
      <c r="O38" s="13"/>
      <c r="P38" s="13"/>
      <c r="Q38" s="13"/>
      <c r="R38" s="14"/>
      <c r="S38" s="14"/>
    </row>
    <row r="39" spans="1:19" ht="20.100000000000001" customHeight="1">
      <c r="A39" s="6">
        <v>31</v>
      </c>
      <c r="B39" s="105"/>
      <c r="C39" s="66" t="s">
        <v>86</v>
      </c>
      <c r="D39" s="66" t="s">
        <v>45</v>
      </c>
      <c r="E39" s="28">
        <v>110</v>
      </c>
      <c r="F39" s="56">
        <v>2</v>
      </c>
      <c r="G39" s="28">
        <v>110</v>
      </c>
      <c r="H39" s="51">
        <v>1</v>
      </c>
      <c r="I39" s="53"/>
      <c r="J39" s="64">
        <f t="shared" si="2"/>
        <v>3</v>
      </c>
      <c r="K39" s="64" t="s">
        <v>9</v>
      </c>
      <c r="L39" s="12"/>
      <c r="M39" s="12"/>
      <c r="N39" s="13"/>
      <c r="O39" s="13"/>
      <c r="P39" s="13"/>
      <c r="Q39" s="13"/>
      <c r="R39" s="14"/>
      <c r="S39" s="14"/>
    </row>
    <row r="40" spans="1:19" ht="20.100000000000001" customHeight="1">
      <c r="A40" s="6">
        <v>32</v>
      </c>
      <c r="B40" s="66" t="s">
        <v>96</v>
      </c>
      <c r="C40" s="66" t="s">
        <v>84</v>
      </c>
      <c r="D40" s="66" t="s">
        <v>46</v>
      </c>
      <c r="E40" s="28">
        <v>100</v>
      </c>
      <c r="F40" s="60">
        <v>2</v>
      </c>
      <c r="G40" s="28">
        <v>100</v>
      </c>
      <c r="H40" s="51">
        <v>1</v>
      </c>
      <c r="I40" s="53"/>
      <c r="J40" s="64">
        <f t="shared" si="2"/>
        <v>3</v>
      </c>
      <c r="K40" s="64" t="s">
        <v>9</v>
      </c>
      <c r="L40" s="12"/>
      <c r="M40" s="12"/>
      <c r="N40" s="13"/>
      <c r="O40" s="13"/>
      <c r="P40" s="13"/>
      <c r="Q40" s="13"/>
      <c r="R40" s="14"/>
      <c r="S40" s="14"/>
    </row>
    <row r="41" spans="1:19" ht="20.100000000000001" customHeight="1">
      <c r="A41" s="6">
        <v>33</v>
      </c>
      <c r="B41" s="105" t="s">
        <v>97</v>
      </c>
      <c r="C41" s="66" t="s">
        <v>85</v>
      </c>
      <c r="D41" s="66" t="s">
        <v>47</v>
      </c>
      <c r="E41" s="28">
        <v>120</v>
      </c>
      <c r="F41" s="56">
        <v>2</v>
      </c>
      <c r="G41" s="28">
        <v>120</v>
      </c>
      <c r="H41" s="51">
        <v>1</v>
      </c>
      <c r="I41" s="53"/>
      <c r="J41" s="64">
        <f t="shared" si="2"/>
        <v>3</v>
      </c>
      <c r="K41" s="64" t="s">
        <v>9</v>
      </c>
      <c r="L41" s="12"/>
      <c r="M41" s="12"/>
      <c r="N41" s="13"/>
      <c r="O41" s="13"/>
      <c r="P41" s="13"/>
      <c r="Q41" s="13"/>
      <c r="R41" s="14"/>
      <c r="S41" s="14"/>
    </row>
    <row r="42" spans="1:19" ht="20.100000000000001" customHeight="1">
      <c r="A42" s="6">
        <v>34</v>
      </c>
      <c r="B42" s="105"/>
      <c r="C42" s="66" t="s">
        <v>85</v>
      </c>
      <c r="D42" s="66" t="s">
        <v>48</v>
      </c>
      <c r="E42" s="28">
        <v>110</v>
      </c>
      <c r="F42" s="60">
        <v>2</v>
      </c>
      <c r="G42" s="28">
        <v>110</v>
      </c>
      <c r="H42" s="51">
        <v>1</v>
      </c>
      <c r="I42" s="53"/>
      <c r="J42" s="64">
        <f t="shared" si="2"/>
        <v>3</v>
      </c>
      <c r="K42" s="64" t="s">
        <v>9</v>
      </c>
      <c r="L42" s="12"/>
      <c r="M42" s="12"/>
      <c r="N42" s="13"/>
      <c r="O42" s="13"/>
      <c r="P42" s="13"/>
      <c r="Q42" s="13"/>
      <c r="R42" s="14"/>
      <c r="S42" s="14"/>
    </row>
    <row r="43" spans="1:19" ht="20.100000000000001" customHeight="1">
      <c r="A43" s="6">
        <v>35</v>
      </c>
      <c r="B43" s="105"/>
      <c r="C43" s="66" t="s">
        <v>85</v>
      </c>
      <c r="D43" s="66" t="s">
        <v>49</v>
      </c>
      <c r="E43" s="28">
        <v>105</v>
      </c>
      <c r="F43" s="56">
        <v>2</v>
      </c>
      <c r="G43" s="28">
        <v>105</v>
      </c>
      <c r="H43" s="51">
        <v>1</v>
      </c>
      <c r="I43" s="53"/>
      <c r="J43" s="64">
        <f t="shared" si="2"/>
        <v>3</v>
      </c>
      <c r="K43" s="64" t="s">
        <v>9</v>
      </c>
      <c r="L43" s="12"/>
      <c r="M43" s="12"/>
      <c r="N43" s="13"/>
      <c r="O43" s="13"/>
      <c r="P43" s="13"/>
      <c r="Q43" s="13"/>
      <c r="R43" s="14"/>
      <c r="S43" s="14"/>
    </row>
    <row r="44" spans="1:19" ht="20.100000000000001" customHeight="1">
      <c r="A44" s="6">
        <v>36</v>
      </c>
      <c r="B44" s="105"/>
      <c r="C44" s="66" t="s">
        <v>85</v>
      </c>
      <c r="D44" s="66" t="s">
        <v>50</v>
      </c>
      <c r="E44" s="28">
        <v>105</v>
      </c>
      <c r="F44" s="60">
        <v>2</v>
      </c>
      <c r="G44" s="28">
        <v>105</v>
      </c>
      <c r="H44" s="51">
        <v>1</v>
      </c>
      <c r="I44" s="53"/>
      <c r="J44" s="64">
        <f t="shared" si="2"/>
        <v>3</v>
      </c>
      <c r="K44" s="64" t="s">
        <v>9</v>
      </c>
      <c r="L44" s="12"/>
      <c r="M44" s="12"/>
      <c r="N44" s="13"/>
      <c r="O44" s="13"/>
      <c r="P44" s="13"/>
      <c r="Q44" s="13"/>
      <c r="R44" s="14"/>
      <c r="S44" s="14"/>
    </row>
    <row r="45" spans="1:19" ht="20.100000000000001" customHeight="1">
      <c r="A45" s="6">
        <v>37</v>
      </c>
      <c r="B45" s="105"/>
      <c r="C45" s="66" t="s">
        <v>85</v>
      </c>
      <c r="D45" s="66" t="s">
        <v>51</v>
      </c>
      <c r="E45" s="28">
        <v>110</v>
      </c>
      <c r="F45" s="56">
        <v>2</v>
      </c>
      <c r="G45" s="28">
        <v>110</v>
      </c>
      <c r="H45" s="51">
        <v>1</v>
      </c>
      <c r="I45" s="53"/>
      <c r="J45" s="64">
        <f t="shared" si="2"/>
        <v>3</v>
      </c>
      <c r="K45" s="64" t="s">
        <v>9</v>
      </c>
      <c r="L45" s="12"/>
      <c r="M45" s="12"/>
      <c r="N45" s="13"/>
      <c r="O45" s="13"/>
      <c r="P45" s="13"/>
      <c r="Q45" s="13"/>
      <c r="R45" s="14"/>
      <c r="S45" s="14"/>
    </row>
    <row r="46" spans="1:19" ht="20.100000000000001" customHeight="1">
      <c r="A46" s="6">
        <v>38</v>
      </c>
      <c r="B46" s="105"/>
      <c r="C46" s="66" t="s">
        <v>89</v>
      </c>
      <c r="D46" s="66" t="s">
        <v>52</v>
      </c>
      <c r="E46" s="28">
        <v>100</v>
      </c>
      <c r="F46" s="60">
        <v>2</v>
      </c>
      <c r="G46" s="85">
        <v>85</v>
      </c>
      <c r="H46" s="51">
        <v>1</v>
      </c>
      <c r="I46" s="53"/>
      <c r="J46" s="64">
        <f t="shared" si="2"/>
        <v>3</v>
      </c>
      <c r="K46" s="64" t="s">
        <v>9</v>
      </c>
      <c r="L46" s="12"/>
      <c r="M46" s="12"/>
      <c r="N46" s="13"/>
      <c r="O46" s="13"/>
      <c r="P46" s="13"/>
      <c r="Q46" s="13"/>
      <c r="R46" s="14"/>
      <c r="S46" s="14"/>
    </row>
    <row r="47" spans="1:19" ht="20.100000000000001" customHeight="1">
      <c r="A47" s="6">
        <v>39</v>
      </c>
      <c r="B47" s="105"/>
      <c r="C47" s="66" t="s">
        <v>89</v>
      </c>
      <c r="D47" s="66" t="s">
        <v>53</v>
      </c>
      <c r="E47" s="28">
        <v>110</v>
      </c>
      <c r="F47" s="56">
        <v>2</v>
      </c>
      <c r="G47" s="28">
        <v>105</v>
      </c>
      <c r="H47" s="51">
        <v>1</v>
      </c>
      <c r="I47" s="53"/>
      <c r="J47" s="64">
        <f t="shared" si="2"/>
        <v>3</v>
      </c>
      <c r="K47" s="64" t="s">
        <v>9</v>
      </c>
      <c r="L47" s="12"/>
      <c r="M47" s="12"/>
      <c r="N47" s="13"/>
      <c r="O47" s="13"/>
      <c r="P47" s="13"/>
      <c r="Q47" s="13"/>
      <c r="R47" s="14"/>
      <c r="S47" s="14"/>
    </row>
    <row r="48" spans="1:19" ht="20.100000000000001" customHeight="1">
      <c r="A48" s="6">
        <v>40</v>
      </c>
      <c r="B48" s="105"/>
      <c r="C48" s="66" t="s">
        <v>89</v>
      </c>
      <c r="D48" s="66" t="s">
        <v>54</v>
      </c>
      <c r="E48" s="28">
        <v>100</v>
      </c>
      <c r="F48" s="60">
        <v>2</v>
      </c>
      <c r="G48" s="28">
        <v>105</v>
      </c>
      <c r="H48" s="51">
        <v>1</v>
      </c>
      <c r="I48" s="53"/>
      <c r="J48" s="64">
        <f t="shared" si="2"/>
        <v>3</v>
      </c>
      <c r="K48" s="64" t="s">
        <v>9</v>
      </c>
      <c r="L48" s="12"/>
      <c r="M48" s="12"/>
      <c r="N48" s="13"/>
      <c r="O48" s="13"/>
      <c r="P48" s="13"/>
      <c r="Q48" s="13"/>
      <c r="R48" s="14"/>
      <c r="S48" s="14"/>
    </row>
    <row r="49" spans="1:19" ht="20.100000000000001" customHeight="1">
      <c r="A49" s="6">
        <v>41</v>
      </c>
      <c r="B49" s="105" t="s">
        <v>98</v>
      </c>
      <c r="C49" s="66" t="s">
        <v>89</v>
      </c>
      <c r="D49" s="66" t="s">
        <v>55</v>
      </c>
      <c r="E49" s="28">
        <v>115</v>
      </c>
      <c r="F49" s="56">
        <v>2</v>
      </c>
      <c r="G49" s="28">
        <v>110</v>
      </c>
      <c r="H49" s="51">
        <v>1</v>
      </c>
      <c r="I49" s="53"/>
      <c r="J49" s="64">
        <f t="shared" si="2"/>
        <v>3</v>
      </c>
      <c r="K49" s="64" t="s">
        <v>9</v>
      </c>
      <c r="L49" s="12"/>
      <c r="M49" s="12"/>
      <c r="N49" s="13"/>
      <c r="O49" s="13"/>
      <c r="P49" s="13"/>
      <c r="Q49" s="13"/>
      <c r="R49" s="14"/>
      <c r="S49" s="14"/>
    </row>
    <row r="50" spans="1:19" ht="20.100000000000001" customHeight="1">
      <c r="A50" s="6">
        <v>42</v>
      </c>
      <c r="B50" s="105"/>
      <c r="C50" s="66" t="s">
        <v>88</v>
      </c>
      <c r="D50" s="66" t="s">
        <v>56</v>
      </c>
      <c r="E50" s="28">
        <v>105</v>
      </c>
      <c r="F50" s="60">
        <v>2</v>
      </c>
      <c r="G50" s="28">
        <v>105</v>
      </c>
      <c r="H50" s="51">
        <v>1</v>
      </c>
      <c r="I50" s="53"/>
      <c r="J50" s="64">
        <f t="shared" si="2"/>
        <v>3</v>
      </c>
      <c r="K50" s="64" t="s">
        <v>9</v>
      </c>
      <c r="L50" s="12"/>
      <c r="M50" s="12"/>
      <c r="N50" s="13"/>
      <c r="O50" s="13"/>
      <c r="P50" s="13"/>
      <c r="Q50" s="13"/>
      <c r="R50" s="14"/>
      <c r="S50" s="14"/>
    </row>
    <row r="51" spans="1:19" ht="20.100000000000001" customHeight="1">
      <c r="A51" s="6">
        <v>43</v>
      </c>
      <c r="B51" s="105"/>
      <c r="C51" s="66" t="s">
        <v>86</v>
      </c>
      <c r="D51" s="66" t="s">
        <v>57</v>
      </c>
      <c r="E51" s="28">
        <v>105</v>
      </c>
      <c r="F51" s="56">
        <v>2</v>
      </c>
      <c r="G51" s="28">
        <v>105</v>
      </c>
      <c r="H51" s="51">
        <v>1</v>
      </c>
      <c r="I51" s="53"/>
      <c r="J51" s="64">
        <f t="shared" si="2"/>
        <v>3</v>
      </c>
      <c r="K51" s="64" t="s">
        <v>9</v>
      </c>
      <c r="L51" s="12"/>
      <c r="M51" s="12"/>
      <c r="N51" s="13"/>
      <c r="O51" s="13"/>
      <c r="P51" s="13"/>
      <c r="Q51" s="13"/>
      <c r="R51" s="14"/>
      <c r="S51" s="14"/>
    </row>
    <row r="52" spans="1:19" ht="20.100000000000001" customHeight="1">
      <c r="A52" s="6">
        <v>44</v>
      </c>
      <c r="B52" s="105"/>
      <c r="C52" s="66" t="s">
        <v>86</v>
      </c>
      <c r="D52" s="66" t="s">
        <v>58</v>
      </c>
      <c r="E52" s="28">
        <v>110</v>
      </c>
      <c r="F52" s="60">
        <v>2</v>
      </c>
      <c r="G52" s="28">
        <v>110</v>
      </c>
      <c r="H52" s="51">
        <v>1</v>
      </c>
      <c r="I52" s="53"/>
      <c r="J52" s="64">
        <f t="shared" si="2"/>
        <v>3</v>
      </c>
      <c r="K52" s="64" t="s">
        <v>9</v>
      </c>
      <c r="L52" s="12"/>
      <c r="M52" s="12"/>
      <c r="N52" s="13"/>
      <c r="O52" s="13"/>
      <c r="P52" s="13"/>
      <c r="Q52" s="13"/>
      <c r="R52" s="14"/>
      <c r="S52" s="14"/>
    </row>
    <row r="53" spans="1:19" ht="20.100000000000001" customHeight="1">
      <c r="A53" s="6">
        <v>45</v>
      </c>
      <c r="B53" s="105"/>
      <c r="C53" s="66" t="s">
        <v>89</v>
      </c>
      <c r="D53" s="66" t="s">
        <v>59</v>
      </c>
      <c r="E53" s="28">
        <v>120</v>
      </c>
      <c r="F53" s="56">
        <v>2</v>
      </c>
      <c r="G53" s="28">
        <v>120</v>
      </c>
      <c r="H53" s="51">
        <v>1</v>
      </c>
      <c r="I53" s="53"/>
      <c r="J53" s="64">
        <f t="shared" si="2"/>
        <v>3</v>
      </c>
      <c r="K53" s="64" t="s">
        <v>9</v>
      </c>
      <c r="L53" s="12"/>
      <c r="M53" s="12"/>
      <c r="N53" s="13"/>
      <c r="O53" s="13"/>
      <c r="P53" s="13"/>
      <c r="Q53" s="13"/>
      <c r="R53" s="14"/>
      <c r="S53" s="14"/>
    </row>
    <row r="54" spans="1:19" ht="20.100000000000001" customHeight="1">
      <c r="A54" s="6">
        <v>46</v>
      </c>
      <c r="B54" s="105"/>
      <c r="C54" s="66" t="s">
        <v>88</v>
      </c>
      <c r="D54" s="66" t="s">
        <v>60</v>
      </c>
      <c r="E54" s="28">
        <v>115</v>
      </c>
      <c r="F54" s="60">
        <v>2</v>
      </c>
      <c r="G54" s="28">
        <v>115</v>
      </c>
      <c r="H54" s="51">
        <v>1</v>
      </c>
      <c r="I54" s="53"/>
      <c r="J54" s="64">
        <f t="shared" si="2"/>
        <v>3</v>
      </c>
      <c r="K54" s="64" t="s">
        <v>9</v>
      </c>
      <c r="L54" s="12"/>
      <c r="M54" s="12"/>
      <c r="N54" s="13"/>
      <c r="O54" s="13"/>
      <c r="P54" s="13"/>
      <c r="Q54" s="13"/>
      <c r="R54" s="14"/>
      <c r="S54" s="14"/>
    </row>
    <row r="55" spans="1:19" ht="20.100000000000001" customHeight="1">
      <c r="A55" s="6">
        <v>47</v>
      </c>
      <c r="B55" s="105"/>
      <c r="C55" s="66" t="s">
        <v>86</v>
      </c>
      <c r="D55" s="66" t="s">
        <v>61</v>
      </c>
      <c r="E55" s="28">
        <v>100</v>
      </c>
      <c r="F55" s="56">
        <v>2</v>
      </c>
      <c r="G55" s="85">
        <v>95</v>
      </c>
      <c r="H55" s="51">
        <v>1</v>
      </c>
      <c r="I55" s="53"/>
      <c r="J55" s="64">
        <f t="shared" si="2"/>
        <v>3</v>
      </c>
      <c r="K55" s="64" t="s">
        <v>9</v>
      </c>
      <c r="L55" s="12"/>
      <c r="M55" s="12"/>
      <c r="N55" s="13"/>
      <c r="O55" s="13"/>
      <c r="P55" s="13"/>
      <c r="Q55" s="13"/>
      <c r="R55" s="14"/>
      <c r="S55" s="14"/>
    </row>
    <row r="56" spans="1:19" ht="20.100000000000001" customHeight="1">
      <c r="A56" s="6">
        <v>48</v>
      </c>
      <c r="B56" s="105"/>
      <c r="C56" s="66" t="s">
        <v>86</v>
      </c>
      <c r="D56" s="66" t="s">
        <v>62</v>
      </c>
      <c r="E56" s="28">
        <v>115</v>
      </c>
      <c r="F56" s="60">
        <v>2</v>
      </c>
      <c r="G56" s="28">
        <v>115</v>
      </c>
      <c r="H56" s="51">
        <v>1</v>
      </c>
      <c r="I56" s="53"/>
      <c r="J56" s="64">
        <f t="shared" si="2"/>
        <v>3</v>
      </c>
      <c r="K56" s="64" t="s">
        <v>9</v>
      </c>
      <c r="L56" s="12"/>
      <c r="M56" s="12"/>
      <c r="N56" s="13"/>
      <c r="O56" s="13"/>
      <c r="P56" s="13"/>
      <c r="Q56" s="13"/>
      <c r="R56" s="14"/>
      <c r="S56" s="14"/>
    </row>
    <row r="57" spans="1:19" ht="20.100000000000001" customHeight="1">
      <c r="A57" s="6">
        <v>49</v>
      </c>
      <c r="B57" s="105"/>
      <c r="C57" s="66" t="s">
        <v>89</v>
      </c>
      <c r="D57" s="66" t="s">
        <v>63</v>
      </c>
      <c r="E57" s="28">
        <v>105</v>
      </c>
      <c r="F57" s="56">
        <v>2</v>
      </c>
      <c r="G57" s="28">
        <v>105</v>
      </c>
      <c r="H57" s="51">
        <v>1</v>
      </c>
      <c r="I57" s="53"/>
      <c r="J57" s="64">
        <f t="shared" si="2"/>
        <v>3</v>
      </c>
      <c r="K57" s="64" t="s">
        <v>9</v>
      </c>
      <c r="L57" s="12"/>
      <c r="M57" s="12"/>
      <c r="N57" s="13"/>
      <c r="O57" s="13"/>
      <c r="P57" s="13"/>
      <c r="Q57" s="13"/>
      <c r="R57" s="14"/>
      <c r="S57" s="14"/>
    </row>
    <row r="58" spans="1:19" ht="20.100000000000001" customHeight="1">
      <c r="A58" s="6">
        <v>50</v>
      </c>
      <c r="B58" s="105"/>
      <c r="C58" s="66" t="s">
        <v>88</v>
      </c>
      <c r="D58" s="66" t="s">
        <v>64</v>
      </c>
      <c r="E58" s="28">
        <v>120</v>
      </c>
      <c r="F58" s="60">
        <v>2</v>
      </c>
      <c r="G58" s="28">
        <v>120</v>
      </c>
      <c r="H58" s="51">
        <v>1</v>
      </c>
      <c r="I58" s="53"/>
      <c r="J58" s="64">
        <f t="shared" si="2"/>
        <v>3</v>
      </c>
      <c r="K58" s="64" t="s">
        <v>9</v>
      </c>
      <c r="L58" s="12"/>
      <c r="M58" s="12"/>
      <c r="N58" s="13"/>
      <c r="O58" s="13"/>
      <c r="P58" s="13"/>
      <c r="Q58" s="13"/>
      <c r="R58" s="14"/>
      <c r="S58" s="14"/>
    </row>
    <row r="59" spans="1:19" ht="20.100000000000001" customHeight="1">
      <c r="A59" s="6">
        <v>51</v>
      </c>
      <c r="B59" s="105"/>
      <c r="C59" s="66" t="s">
        <v>86</v>
      </c>
      <c r="D59" s="66" t="s">
        <v>103</v>
      </c>
      <c r="E59" s="28">
        <v>120</v>
      </c>
      <c r="F59" s="56">
        <v>2</v>
      </c>
      <c r="G59" s="28">
        <v>120</v>
      </c>
      <c r="H59" s="51">
        <v>1</v>
      </c>
      <c r="I59" s="53"/>
      <c r="J59" s="64">
        <f t="shared" si="2"/>
        <v>3</v>
      </c>
      <c r="K59" s="64" t="s">
        <v>9</v>
      </c>
      <c r="L59" s="12"/>
      <c r="M59" s="12"/>
      <c r="N59" s="13"/>
      <c r="O59" s="13"/>
      <c r="P59" s="13"/>
      <c r="Q59" s="13"/>
      <c r="R59" s="14"/>
      <c r="S59" s="14"/>
    </row>
    <row r="60" spans="1:19" ht="20.100000000000001" customHeight="1">
      <c r="A60" s="6">
        <v>52</v>
      </c>
      <c r="B60" s="105"/>
      <c r="C60" s="66" t="s">
        <v>86</v>
      </c>
      <c r="D60" s="66" t="s">
        <v>65</v>
      </c>
      <c r="E60" s="28">
        <v>105</v>
      </c>
      <c r="F60" s="60">
        <v>2</v>
      </c>
      <c r="G60" s="28">
        <v>105</v>
      </c>
      <c r="H60" s="51">
        <v>1</v>
      </c>
      <c r="I60" s="53"/>
      <c r="J60" s="64">
        <f t="shared" si="2"/>
        <v>3</v>
      </c>
      <c r="K60" s="64" t="s">
        <v>9</v>
      </c>
      <c r="L60" s="12"/>
      <c r="M60" s="12"/>
      <c r="N60" s="13"/>
      <c r="O60" s="13"/>
      <c r="P60" s="13"/>
      <c r="Q60" s="13"/>
      <c r="R60" s="14"/>
      <c r="S60" s="14"/>
    </row>
    <row r="61" spans="1:19" ht="20.100000000000001" customHeight="1">
      <c r="A61" s="6">
        <v>53</v>
      </c>
      <c r="B61" s="105"/>
      <c r="C61" s="66" t="s">
        <v>89</v>
      </c>
      <c r="D61" s="66" t="s">
        <v>66</v>
      </c>
      <c r="E61" s="85">
        <v>105</v>
      </c>
      <c r="F61" s="56">
        <v>2</v>
      </c>
      <c r="G61" s="85">
        <v>110</v>
      </c>
      <c r="H61" s="51">
        <v>1</v>
      </c>
      <c r="I61" s="53"/>
      <c r="J61" s="64">
        <f t="shared" si="2"/>
        <v>3</v>
      </c>
      <c r="K61" s="64" t="s">
        <v>9</v>
      </c>
      <c r="L61" s="12"/>
      <c r="M61" s="12"/>
      <c r="N61" s="13"/>
      <c r="O61" s="13"/>
      <c r="P61" s="13"/>
      <c r="Q61" s="13"/>
      <c r="R61" s="14"/>
      <c r="S61" s="14"/>
    </row>
    <row r="62" spans="1:19" ht="20.100000000000001" customHeight="1">
      <c r="A62" s="6">
        <v>54</v>
      </c>
      <c r="B62" s="105"/>
      <c r="C62" s="66" t="s">
        <v>89</v>
      </c>
      <c r="D62" s="66" t="s">
        <v>67</v>
      </c>
      <c r="E62" s="85">
        <v>120</v>
      </c>
      <c r="F62" s="60">
        <v>2</v>
      </c>
      <c r="G62" s="85">
        <v>120</v>
      </c>
      <c r="H62" s="51">
        <v>1</v>
      </c>
      <c r="I62" s="53"/>
      <c r="J62" s="64">
        <f t="shared" si="2"/>
        <v>3</v>
      </c>
      <c r="K62" s="64" t="s">
        <v>9</v>
      </c>
      <c r="L62" s="12"/>
      <c r="M62" s="12"/>
      <c r="N62" s="13"/>
      <c r="O62" s="13"/>
      <c r="P62" s="13"/>
      <c r="Q62" s="13"/>
      <c r="R62" s="14"/>
      <c r="S62" s="14"/>
    </row>
    <row r="63" spans="1:19" ht="20.100000000000001" customHeight="1">
      <c r="A63" s="6">
        <v>55</v>
      </c>
      <c r="B63" s="105"/>
      <c r="C63" s="66" t="s">
        <v>86</v>
      </c>
      <c r="D63" s="66" t="s">
        <v>68</v>
      </c>
      <c r="E63" s="85">
        <v>110</v>
      </c>
      <c r="F63" s="56">
        <v>2</v>
      </c>
      <c r="G63" s="85">
        <v>110</v>
      </c>
      <c r="H63" s="51">
        <v>1</v>
      </c>
      <c r="I63" s="53"/>
      <c r="J63" s="64">
        <f t="shared" si="2"/>
        <v>3</v>
      </c>
      <c r="K63" s="64" t="s">
        <v>9</v>
      </c>
      <c r="L63" s="12"/>
      <c r="M63" s="12"/>
      <c r="N63" s="13"/>
      <c r="O63" s="13"/>
      <c r="P63" s="13"/>
      <c r="Q63" s="13"/>
      <c r="R63" s="14"/>
      <c r="S63" s="14"/>
    </row>
    <row r="64" spans="1:19" ht="20.100000000000001" customHeight="1">
      <c r="A64" s="6">
        <v>56</v>
      </c>
      <c r="B64" s="105"/>
      <c r="C64" s="66" t="s">
        <v>85</v>
      </c>
      <c r="D64" s="66" t="s">
        <v>69</v>
      </c>
      <c r="E64" s="28">
        <v>100</v>
      </c>
      <c r="F64" s="60">
        <v>2</v>
      </c>
      <c r="G64" s="28">
        <v>100</v>
      </c>
      <c r="H64" s="51">
        <v>1</v>
      </c>
      <c r="I64" s="53"/>
      <c r="J64" s="64">
        <f t="shared" si="2"/>
        <v>3</v>
      </c>
      <c r="K64" s="64" t="s">
        <v>9</v>
      </c>
      <c r="L64" s="12"/>
      <c r="M64" s="12"/>
      <c r="N64" s="13"/>
      <c r="O64" s="13"/>
      <c r="P64" s="13"/>
      <c r="Q64" s="13"/>
      <c r="R64" s="14"/>
      <c r="S64" s="14"/>
    </row>
    <row r="65" spans="1:19" ht="20.100000000000001" customHeight="1">
      <c r="A65" s="6">
        <v>57</v>
      </c>
      <c r="B65" s="105" t="s">
        <v>99</v>
      </c>
      <c r="C65" s="66" t="s">
        <v>88</v>
      </c>
      <c r="D65" s="66" t="s">
        <v>70</v>
      </c>
      <c r="E65" s="28">
        <v>100</v>
      </c>
      <c r="F65" s="56">
        <v>2</v>
      </c>
      <c r="G65" s="28">
        <v>100</v>
      </c>
      <c r="H65" s="51">
        <v>1</v>
      </c>
      <c r="I65" s="53"/>
      <c r="J65" s="64">
        <f t="shared" si="2"/>
        <v>3</v>
      </c>
      <c r="K65" s="64" t="s">
        <v>9</v>
      </c>
      <c r="L65" s="12"/>
      <c r="M65" s="12"/>
      <c r="N65" s="13"/>
      <c r="O65" s="13"/>
      <c r="P65" s="13"/>
      <c r="Q65" s="13"/>
      <c r="R65" s="14"/>
      <c r="S65" s="14"/>
    </row>
    <row r="66" spans="1:19" ht="20.100000000000001" customHeight="1">
      <c r="A66" s="6">
        <v>58</v>
      </c>
      <c r="B66" s="105"/>
      <c r="C66" s="66" t="s">
        <v>86</v>
      </c>
      <c r="D66" s="66" t="s">
        <v>71</v>
      </c>
      <c r="E66" s="28">
        <v>105</v>
      </c>
      <c r="F66" s="60">
        <v>2</v>
      </c>
      <c r="G66" s="28">
        <v>105</v>
      </c>
      <c r="H66" s="51">
        <v>1</v>
      </c>
      <c r="I66" s="53"/>
      <c r="J66" s="64">
        <f t="shared" si="2"/>
        <v>3</v>
      </c>
      <c r="K66" s="64" t="s">
        <v>9</v>
      </c>
      <c r="L66" s="12"/>
      <c r="M66" s="12"/>
      <c r="N66" s="13"/>
      <c r="O66" s="13"/>
      <c r="P66" s="13"/>
      <c r="Q66" s="13"/>
      <c r="R66" s="14"/>
      <c r="S66" s="14"/>
    </row>
    <row r="67" spans="1:19" ht="20.100000000000001" customHeight="1">
      <c r="A67" s="6">
        <v>59</v>
      </c>
      <c r="B67" s="105"/>
      <c r="C67" s="66" t="s">
        <v>86</v>
      </c>
      <c r="D67" s="66" t="s">
        <v>72</v>
      </c>
      <c r="E67" s="28">
        <v>105</v>
      </c>
      <c r="F67" s="56">
        <v>2</v>
      </c>
      <c r="G67" s="28">
        <v>105</v>
      </c>
      <c r="H67" s="51">
        <v>1</v>
      </c>
      <c r="I67" s="53"/>
      <c r="J67" s="64">
        <f t="shared" si="2"/>
        <v>3</v>
      </c>
      <c r="K67" s="64" t="s">
        <v>9</v>
      </c>
      <c r="L67" s="12"/>
      <c r="M67" s="12"/>
      <c r="N67" s="13"/>
      <c r="O67" s="13"/>
      <c r="P67" s="13"/>
      <c r="Q67" s="13"/>
      <c r="R67" s="14"/>
      <c r="S67" s="14"/>
    </row>
    <row r="68" spans="1:19" ht="20.100000000000001" customHeight="1">
      <c r="A68" s="6">
        <v>60</v>
      </c>
      <c r="B68" s="105"/>
      <c r="C68" s="66" t="s">
        <v>89</v>
      </c>
      <c r="D68" s="66" t="s">
        <v>73</v>
      </c>
      <c r="E68" s="28">
        <v>100</v>
      </c>
      <c r="F68" s="60">
        <v>2</v>
      </c>
      <c r="G68" s="28">
        <v>100</v>
      </c>
      <c r="H68" s="51">
        <v>1</v>
      </c>
      <c r="I68" s="53"/>
      <c r="J68" s="64">
        <f t="shared" si="2"/>
        <v>3</v>
      </c>
      <c r="K68" s="64" t="s">
        <v>9</v>
      </c>
      <c r="L68" s="12"/>
      <c r="M68" s="12"/>
      <c r="N68" s="13"/>
      <c r="O68" s="13"/>
      <c r="P68" s="13"/>
      <c r="Q68" s="13"/>
      <c r="R68" s="14"/>
      <c r="S68" s="14"/>
    </row>
    <row r="69" spans="1:19" ht="20.100000000000001" customHeight="1">
      <c r="A69" s="6">
        <v>61</v>
      </c>
      <c r="B69" s="105"/>
      <c r="C69" s="66" t="s">
        <v>86</v>
      </c>
      <c r="D69" s="66" t="s">
        <v>74</v>
      </c>
      <c r="E69" s="28">
        <v>105</v>
      </c>
      <c r="F69" s="56">
        <v>2</v>
      </c>
      <c r="G69" s="28">
        <v>105</v>
      </c>
      <c r="H69" s="51">
        <v>1</v>
      </c>
      <c r="I69" s="53"/>
      <c r="J69" s="64">
        <f t="shared" si="2"/>
        <v>3</v>
      </c>
      <c r="K69" s="64" t="s">
        <v>9</v>
      </c>
      <c r="L69" s="12"/>
      <c r="M69" s="12"/>
      <c r="N69" s="13"/>
      <c r="O69" s="13"/>
      <c r="P69" s="13"/>
      <c r="Q69" s="13"/>
      <c r="R69" s="14"/>
      <c r="S69" s="14"/>
    </row>
    <row r="70" spans="1:19" ht="20.100000000000001" customHeight="1">
      <c r="A70" s="6">
        <v>62</v>
      </c>
      <c r="B70" s="105"/>
      <c r="C70" s="66" t="s">
        <v>88</v>
      </c>
      <c r="D70" s="66" t="s">
        <v>75</v>
      </c>
      <c r="E70" s="28">
        <v>100</v>
      </c>
      <c r="F70" s="60">
        <v>2</v>
      </c>
      <c r="G70" s="28">
        <v>100</v>
      </c>
      <c r="H70" s="51">
        <v>1</v>
      </c>
      <c r="I70" s="53"/>
      <c r="J70" s="64">
        <f t="shared" si="2"/>
        <v>3</v>
      </c>
      <c r="K70" s="64" t="s">
        <v>9</v>
      </c>
      <c r="L70" s="12"/>
      <c r="M70" s="12"/>
      <c r="N70" s="13"/>
      <c r="O70" s="13"/>
      <c r="P70" s="13"/>
      <c r="Q70" s="13"/>
      <c r="R70" s="14"/>
      <c r="S70" s="14"/>
    </row>
    <row r="71" spans="1:19" ht="20.100000000000001" customHeight="1">
      <c r="A71" s="6">
        <v>63</v>
      </c>
      <c r="B71" s="105"/>
      <c r="C71" s="66" t="s">
        <v>86</v>
      </c>
      <c r="D71" s="66" t="s">
        <v>76</v>
      </c>
      <c r="E71" s="28">
        <v>100</v>
      </c>
      <c r="F71" s="56">
        <v>2</v>
      </c>
      <c r="G71" s="28">
        <v>100</v>
      </c>
      <c r="H71" s="51">
        <v>1</v>
      </c>
      <c r="I71" s="53"/>
      <c r="J71" s="64">
        <f t="shared" si="2"/>
        <v>3</v>
      </c>
      <c r="K71" s="64" t="s">
        <v>9</v>
      </c>
      <c r="L71" s="12"/>
      <c r="M71" s="12"/>
      <c r="N71" s="13"/>
      <c r="O71" s="13"/>
      <c r="P71" s="13"/>
      <c r="Q71" s="13"/>
      <c r="R71" s="14"/>
      <c r="S71" s="14"/>
    </row>
    <row r="72" spans="1:19" ht="20.100000000000001" customHeight="1">
      <c r="A72" s="6">
        <v>64</v>
      </c>
      <c r="B72" s="105" t="s">
        <v>100</v>
      </c>
      <c r="C72" s="66" t="s">
        <v>86</v>
      </c>
      <c r="D72" s="66" t="s">
        <v>77</v>
      </c>
      <c r="E72" s="28">
        <v>100</v>
      </c>
      <c r="F72" s="60">
        <v>2</v>
      </c>
      <c r="G72" s="28">
        <v>100</v>
      </c>
      <c r="H72" s="51">
        <v>1</v>
      </c>
      <c r="I72" s="53"/>
      <c r="J72" s="64">
        <f t="shared" si="2"/>
        <v>3</v>
      </c>
      <c r="K72" s="64" t="s">
        <v>9</v>
      </c>
      <c r="L72" s="12"/>
      <c r="M72" s="12"/>
      <c r="N72" s="13"/>
      <c r="O72" s="13"/>
      <c r="P72" s="13"/>
      <c r="Q72" s="13"/>
      <c r="R72" s="14"/>
      <c r="S72" s="14"/>
    </row>
    <row r="73" spans="1:19" ht="20.100000000000001" customHeight="1">
      <c r="A73" s="6">
        <v>65</v>
      </c>
      <c r="B73" s="105"/>
      <c r="C73" s="66" t="s">
        <v>86</v>
      </c>
      <c r="D73" s="66" t="s">
        <v>78</v>
      </c>
      <c r="E73" s="28">
        <v>100</v>
      </c>
      <c r="F73" s="56">
        <v>2</v>
      </c>
      <c r="G73" s="28">
        <v>100</v>
      </c>
      <c r="H73" s="51">
        <v>1</v>
      </c>
      <c r="I73" s="53"/>
      <c r="J73" s="64">
        <f t="shared" ref="J73:J78" si="3">F73+H73</f>
        <v>3</v>
      </c>
      <c r="K73" s="64" t="s">
        <v>9</v>
      </c>
      <c r="L73" s="12"/>
      <c r="M73" s="12"/>
      <c r="N73" s="13"/>
      <c r="O73" s="13"/>
      <c r="P73" s="13"/>
      <c r="Q73" s="13"/>
      <c r="R73" s="14"/>
      <c r="S73" s="14"/>
    </row>
    <row r="74" spans="1:19" ht="20.100000000000001" customHeight="1">
      <c r="A74" s="6">
        <v>66</v>
      </c>
      <c r="B74" s="105"/>
      <c r="C74" s="66" t="s">
        <v>86</v>
      </c>
      <c r="D74" s="66" t="s">
        <v>79</v>
      </c>
      <c r="E74" s="28">
        <v>105</v>
      </c>
      <c r="F74" s="60">
        <v>2</v>
      </c>
      <c r="G74" s="28">
        <v>105</v>
      </c>
      <c r="H74" s="51">
        <v>1</v>
      </c>
      <c r="I74" s="53"/>
      <c r="J74" s="64">
        <f t="shared" si="3"/>
        <v>3</v>
      </c>
      <c r="K74" s="64" t="s">
        <v>9</v>
      </c>
      <c r="L74" s="12"/>
      <c r="M74" s="12"/>
      <c r="N74" s="13"/>
      <c r="O74" s="13"/>
      <c r="P74" s="13"/>
      <c r="Q74" s="13"/>
      <c r="R74" s="14"/>
      <c r="S74" s="14"/>
    </row>
    <row r="75" spans="1:19" ht="20.100000000000001" customHeight="1">
      <c r="A75" s="6">
        <v>67</v>
      </c>
      <c r="B75" s="105"/>
      <c r="C75" s="66" t="s">
        <v>86</v>
      </c>
      <c r="D75" s="66" t="s">
        <v>80</v>
      </c>
      <c r="E75" s="28">
        <v>100</v>
      </c>
      <c r="F75" s="56">
        <v>2</v>
      </c>
      <c r="G75" s="28">
        <v>100</v>
      </c>
      <c r="H75" s="51">
        <v>1</v>
      </c>
      <c r="I75" s="53"/>
      <c r="J75" s="64">
        <f t="shared" si="3"/>
        <v>3</v>
      </c>
      <c r="K75" s="64" t="s">
        <v>9</v>
      </c>
      <c r="L75" s="12"/>
      <c r="M75" s="12"/>
      <c r="N75" s="13"/>
      <c r="O75" s="13"/>
      <c r="P75" s="13"/>
      <c r="Q75" s="13"/>
      <c r="R75" s="14"/>
      <c r="S75" s="14"/>
    </row>
    <row r="76" spans="1:19" ht="20.100000000000001" customHeight="1">
      <c r="A76" s="6">
        <v>68</v>
      </c>
      <c r="B76" s="105"/>
      <c r="C76" s="66" t="s">
        <v>86</v>
      </c>
      <c r="D76" s="66" t="s">
        <v>81</v>
      </c>
      <c r="E76" s="28">
        <v>105</v>
      </c>
      <c r="F76" s="60">
        <v>2</v>
      </c>
      <c r="G76" s="28">
        <v>105</v>
      </c>
      <c r="H76" s="51">
        <v>1</v>
      </c>
      <c r="I76" s="53"/>
      <c r="J76" s="64">
        <f t="shared" si="3"/>
        <v>3</v>
      </c>
      <c r="K76" s="64" t="s">
        <v>9</v>
      </c>
      <c r="L76" s="12"/>
      <c r="M76" s="12"/>
      <c r="N76" s="13"/>
      <c r="O76" s="13"/>
      <c r="P76" s="13"/>
      <c r="Q76" s="13"/>
      <c r="R76" s="14"/>
      <c r="S76" s="14"/>
    </row>
    <row r="77" spans="1:19" ht="20.100000000000001" customHeight="1">
      <c r="A77" s="6">
        <v>69</v>
      </c>
      <c r="B77" s="105"/>
      <c r="C77" s="66" t="s">
        <v>86</v>
      </c>
      <c r="D77" s="66" t="s">
        <v>82</v>
      </c>
      <c r="E77" s="28">
        <v>100</v>
      </c>
      <c r="F77" s="56">
        <v>2</v>
      </c>
      <c r="G77" s="28">
        <v>100</v>
      </c>
      <c r="H77" s="51">
        <v>1</v>
      </c>
      <c r="I77" s="53"/>
      <c r="J77" s="64">
        <f t="shared" si="3"/>
        <v>3</v>
      </c>
      <c r="K77" s="64" t="s">
        <v>9</v>
      </c>
      <c r="L77" s="12"/>
      <c r="M77" s="12"/>
      <c r="N77" s="13"/>
      <c r="O77" s="13"/>
      <c r="P77" s="13"/>
      <c r="Q77" s="13"/>
      <c r="R77" s="14"/>
      <c r="S77" s="14"/>
    </row>
    <row r="78" spans="1:19" ht="20.100000000000001" customHeight="1">
      <c r="A78" s="6">
        <v>70</v>
      </c>
      <c r="B78" s="9"/>
      <c r="C78" s="9"/>
      <c r="D78" s="10"/>
      <c r="E78" s="15"/>
      <c r="F78" s="60"/>
      <c r="G78" s="17"/>
      <c r="H78" s="18"/>
      <c r="I78" s="30"/>
      <c r="J78" s="64">
        <f t="shared" si="3"/>
        <v>0</v>
      </c>
      <c r="K78" s="64" t="s">
        <v>9</v>
      </c>
      <c r="L78" s="12"/>
      <c r="M78" s="12"/>
    </row>
    <row r="79" spans="1:19" ht="20.100000000000001" customHeight="1">
      <c r="A79" s="134" t="s">
        <v>12</v>
      </c>
      <c r="B79" s="135"/>
      <c r="C79" s="135"/>
      <c r="D79" s="136"/>
      <c r="E79" s="31"/>
      <c r="F79" s="32">
        <f>SUM(F9:F78)</f>
        <v>138</v>
      </c>
      <c r="G79" s="31"/>
      <c r="H79" s="32">
        <f>SUM(H9:H78)</f>
        <v>69</v>
      </c>
      <c r="I79" s="65"/>
      <c r="J79" s="47">
        <f>F79+H79</f>
        <v>207</v>
      </c>
      <c r="K79" s="64"/>
      <c r="L79" s="14"/>
      <c r="M79" s="14"/>
    </row>
    <row r="80" spans="1:19" ht="20.100000000000001" hidden="1" customHeight="1">
      <c r="A80" s="33">
        <v>1</v>
      </c>
      <c r="B80" s="96" t="s">
        <v>13</v>
      </c>
      <c r="C80" s="97"/>
      <c r="D80" s="98"/>
      <c r="E80" s="7">
        <v>90</v>
      </c>
      <c r="F80" s="34"/>
      <c r="G80" s="7">
        <v>90</v>
      </c>
      <c r="H80" s="36"/>
      <c r="I80" s="37"/>
      <c r="J80" s="64"/>
      <c r="K80" s="64" t="s">
        <v>14</v>
      </c>
      <c r="L80" s="14"/>
      <c r="M80" s="14"/>
    </row>
    <row r="81" spans="1:13" ht="20.100000000000001" hidden="1" customHeight="1">
      <c r="A81" s="38">
        <v>2</v>
      </c>
      <c r="B81" s="99"/>
      <c r="C81" s="100"/>
      <c r="D81" s="101"/>
      <c r="E81" s="15">
        <v>95</v>
      </c>
      <c r="F81" s="39"/>
      <c r="G81" s="15">
        <v>95</v>
      </c>
      <c r="H81" s="40"/>
      <c r="I81" s="41"/>
      <c r="J81" s="64"/>
      <c r="K81" s="64" t="s">
        <v>14</v>
      </c>
      <c r="L81" s="64"/>
      <c r="M81" s="68"/>
    </row>
    <row r="82" spans="1:13" ht="20.100000000000001" hidden="1" customHeight="1">
      <c r="A82" s="38">
        <v>3</v>
      </c>
      <c r="B82" s="99"/>
      <c r="C82" s="100"/>
      <c r="D82" s="101"/>
      <c r="E82" s="15">
        <v>100</v>
      </c>
      <c r="F82" s="39"/>
      <c r="G82" s="15">
        <v>100</v>
      </c>
      <c r="H82" s="42"/>
      <c r="I82" s="11"/>
      <c r="J82" s="64"/>
      <c r="K82" s="64" t="s">
        <v>14</v>
      </c>
      <c r="L82" s="2"/>
      <c r="M82" s="2"/>
    </row>
    <row r="83" spans="1:13" ht="20.100000000000001" hidden="1" customHeight="1">
      <c r="A83" s="38">
        <v>4</v>
      </c>
      <c r="B83" s="99"/>
      <c r="C83" s="100"/>
      <c r="D83" s="101"/>
      <c r="E83" s="15">
        <v>105</v>
      </c>
      <c r="F83" s="39"/>
      <c r="G83" s="15">
        <v>105</v>
      </c>
      <c r="H83" s="42"/>
      <c r="I83" s="11"/>
      <c r="J83" s="64"/>
      <c r="K83" s="64" t="s">
        <v>14</v>
      </c>
      <c r="L83" s="2"/>
      <c r="M83" s="2"/>
    </row>
    <row r="84" spans="1:13" ht="20.100000000000001" hidden="1" customHeight="1">
      <c r="A84" s="38">
        <v>5</v>
      </c>
      <c r="B84" s="99"/>
      <c r="C84" s="100"/>
      <c r="D84" s="101"/>
      <c r="E84" s="15">
        <v>110</v>
      </c>
      <c r="F84" s="39"/>
      <c r="G84" s="15">
        <v>110</v>
      </c>
      <c r="H84" s="42"/>
      <c r="I84" s="11"/>
      <c r="J84" s="64"/>
      <c r="K84" s="64" t="s">
        <v>14</v>
      </c>
      <c r="L84" s="2"/>
      <c r="M84" s="2"/>
    </row>
    <row r="85" spans="1:13" ht="20.100000000000001" hidden="1" customHeight="1">
      <c r="A85" s="38">
        <v>6</v>
      </c>
      <c r="B85" s="99"/>
      <c r="C85" s="100"/>
      <c r="D85" s="101"/>
      <c r="E85" s="15">
        <v>115</v>
      </c>
      <c r="F85" s="39"/>
      <c r="G85" s="15">
        <v>115</v>
      </c>
      <c r="H85" s="42"/>
      <c r="I85" s="11"/>
      <c r="J85" s="64"/>
      <c r="K85" s="64" t="s">
        <v>14</v>
      </c>
      <c r="L85" s="2"/>
      <c r="M85" s="2"/>
    </row>
    <row r="86" spans="1:13" ht="20.100000000000001" hidden="1" customHeight="1">
      <c r="A86" s="38">
        <v>7</v>
      </c>
      <c r="B86" s="99"/>
      <c r="C86" s="100"/>
      <c r="D86" s="101"/>
      <c r="E86" s="15">
        <v>120</v>
      </c>
      <c r="F86" s="39"/>
      <c r="G86" s="15">
        <v>120</v>
      </c>
      <c r="H86" s="42"/>
      <c r="I86" s="30"/>
      <c r="J86" s="64"/>
      <c r="K86" s="64" t="s">
        <v>14</v>
      </c>
    </row>
    <row r="87" spans="1:13" ht="20.100000000000001" hidden="1" customHeight="1">
      <c r="A87" s="140" t="s">
        <v>12</v>
      </c>
      <c r="B87" s="140"/>
      <c r="C87" s="140"/>
      <c r="D87" s="140"/>
      <c r="E87" s="31"/>
      <c r="F87" s="32">
        <f>SUM(F80:F86)</f>
        <v>0</v>
      </c>
      <c r="G87" s="31"/>
      <c r="H87" s="32">
        <f>SUM(H80:H86)</f>
        <v>0</v>
      </c>
      <c r="I87" s="65"/>
      <c r="J87" s="2"/>
      <c r="K87" s="2"/>
    </row>
    <row r="88" spans="1:13" ht="20.100000000000001" hidden="1" customHeight="1">
      <c r="A88" s="140" t="s">
        <v>15</v>
      </c>
      <c r="B88" s="140"/>
      <c r="C88" s="140"/>
      <c r="D88" s="140"/>
      <c r="E88" s="31"/>
      <c r="F88" s="32">
        <f>F79+F87</f>
        <v>138</v>
      </c>
      <c r="G88" s="31"/>
      <c r="H88" s="32">
        <f>H79+H87</f>
        <v>69</v>
      </c>
      <c r="I88" s="65"/>
      <c r="J88" s="2"/>
      <c r="K88" s="2"/>
    </row>
    <row r="89" spans="1:13" ht="23.25" hidden="1" customHeight="1">
      <c r="A89" s="86"/>
      <c r="B89" s="86"/>
      <c r="C89" s="86"/>
      <c r="D89" s="86"/>
      <c r="E89" s="86"/>
      <c r="F89" s="86"/>
      <c r="G89" s="86"/>
      <c r="H89" s="86"/>
      <c r="I89" s="63"/>
      <c r="J89" s="64"/>
      <c r="K89" s="64"/>
    </row>
    <row r="90" spans="1:13" ht="33" hidden="1" customHeight="1">
      <c r="A90" s="87"/>
      <c r="B90" s="87"/>
      <c r="C90" s="87"/>
      <c r="D90" s="87"/>
      <c r="E90" s="87"/>
      <c r="F90" s="87"/>
      <c r="G90" s="87"/>
      <c r="H90" s="87"/>
      <c r="I90" s="63"/>
      <c r="J90" s="64"/>
      <c r="K90" s="64"/>
    </row>
    <row r="91" spans="1:13" ht="20.100000000000001" hidden="1" customHeight="1" thickBot="1">
      <c r="E91" s="88"/>
      <c r="F91" s="88"/>
      <c r="G91" s="88"/>
      <c r="H91" s="88"/>
      <c r="I91" s="64"/>
      <c r="J91" s="64"/>
      <c r="K91" s="64"/>
    </row>
    <row r="92" spans="1:13" ht="20.100000000000001" hidden="1" customHeight="1" thickBot="1">
      <c r="F92" s="44">
        <f>F88-X3</f>
        <v>0</v>
      </c>
      <c r="H92" s="44">
        <f>H88-X5</f>
        <v>0</v>
      </c>
      <c r="I92" s="45"/>
      <c r="J92" s="64"/>
      <c r="K92" s="64"/>
    </row>
    <row r="93" spans="1:13" ht="20.100000000000001" hidden="1" customHeight="1">
      <c r="J93" s="64"/>
      <c r="K93" s="64"/>
    </row>
    <row r="94" spans="1:13" ht="20.100000000000001" hidden="1" customHeight="1">
      <c r="J94" s="48"/>
      <c r="K94" s="64"/>
    </row>
    <row r="95" spans="1:13" ht="20.100000000000001" hidden="1" customHeight="1">
      <c r="F95" s="1">
        <f>F79*0.2</f>
        <v>27.6</v>
      </c>
      <c r="H95" s="1">
        <f>H79*0.2</f>
        <v>13.8</v>
      </c>
      <c r="J95" s="64"/>
      <c r="K95" s="64"/>
    </row>
    <row r="96" spans="1:13" ht="20.100000000000001" customHeight="1">
      <c r="J96" s="64"/>
      <c r="K96" s="64"/>
    </row>
    <row r="97" spans="10:11" ht="20.100000000000001" customHeight="1">
      <c r="J97" s="64"/>
      <c r="K97" s="64"/>
    </row>
    <row r="98" spans="10:11" ht="20.100000000000001" customHeight="1">
      <c r="J98" s="64"/>
      <c r="K98" s="64"/>
    </row>
    <row r="99" spans="10:11" ht="30" customHeight="1">
      <c r="J99" s="64"/>
      <c r="K99" s="64"/>
    </row>
    <row r="100" spans="10:11" ht="30" customHeight="1">
      <c r="J100" s="64"/>
      <c r="K100" s="64"/>
    </row>
    <row r="101" spans="10:11" ht="30" customHeight="1">
      <c r="J101" s="64"/>
      <c r="K101" s="64"/>
    </row>
    <row r="102" spans="10:11" ht="30" customHeight="1">
      <c r="J102" s="64"/>
      <c r="K102" s="64"/>
    </row>
    <row r="103" spans="10:11" ht="30" customHeight="1">
      <c r="J103" s="64"/>
      <c r="K103" s="64"/>
    </row>
    <row r="104" spans="10:11" ht="30" customHeight="1">
      <c r="J104" s="64"/>
      <c r="K104" s="64"/>
    </row>
    <row r="105" spans="10:11" ht="30" customHeight="1">
      <c r="J105" s="64"/>
      <c r="K105" s="64"/>
    </row>
    <row r="106" spans="10:11" ht="30" customHeight="1">
      <c r="J106" s="64"/>
      <c r="K106" s="64"/>
    </row>
    <row r="107" spans="10:11" ht="30" customHeight="1">
      <c r="J107" s="64"/>
      <c r="K107" s="64"/>
    </row>
    <row r="108" spans="10:11" ht="30" customHeight="1">
      <c r="J108" s="64"/>
      <c r="K108" s="64"/>
    </row>
    <row r="109" spans="10:11" ht="30" customHeight="1">
      <c r="J109" s="64"/>
      <c r="K109" s="64"/>
    </row>
    <row r="110" spans="10:11" ht="30" customHeight="1">
      <c r="J110" s="64"/>
      <c r="K110" s="64"/>
    </row>
    <row r="111" spans="10:11" ht="30" customHeight="1">
      <c r="J111" s="64"/>
      <c r="K111" s="64"/>
    </row>
    <row r="112" spans="10:11" ht="30" customHeight="1">
      <c r="J112" s="64"/>
      <c r="K112" s="64"/>
    </row>
    <row r="113" spans="10:11" ht="30" customHeight="1">
      <c r="J113" s="64"/>
      <c r="K113" s="64"/>
    </row>
    <row r="114" spans="10:11" ht="30" customHeight="1">
      <c r="J114" s="64"/>
      <c r="K114" s="64"/>
    </row>
    <row r="115" spans="10:11" ht="30" customHeight="1">
      <c r="J115" s="64"/>
      <c r="K115" s="64"/>
    </row>
    <row r="116" spans="10:11" ht="30" customHeight="1">
      <c r="J116" s="64"/>
      <c r="K116" s="64"/>
    </row>
    <row r="117" spans="10:11" ht="30" customHeight="1">
      <c r="J117" s="64"/>
      <c r="K117" s="64"/>
    </row>
    <row r="118" spans="10:11" ht="30" customHeight="1">
      <c r="J118" s="64"/>
      <c r="K118" s="64"/>
    </row>
    <row r="119" spans="10:11" ht="30" customHeight="1">
      <c r="J119" s="64"/>
      <c r="K119" s="64"/>
    </row>
    <row r="120" spans="10:11" ht="30" customHeight="1">
      <c r="J120" s="64"/>
      <c r="K120" s="64"/>
    </row>
    <row r="121" spans="10:11" ht="30" customHeight="1">
      <c r="J121" s="64"/>
      <c r="K121" s="64"/>
    </row>
    <row r="122" spans="10:11" ht="30" customHeight="1">
      <c r="J122" s="64"/>
      <c r="K122" s="64"/>
    </row>
    <row r="123" spans="10:11" ht="30" customHeight="1">
      <c r="J123" s="64"/>
      <c r="K123" s="64"/>
    </row>
    <row r="124" spans="10:11" ht="30" customHeight="1">
      <c r="J124" s="64"/>
      <c r="K124" s="64"/>
    </row>
    <row r="125" spans="10:11" ht="30" customHeight="1">
      <c r="J125" s="64"/>
      <c r="K125" s="64"/>
    </row>
    <row r="126" spans="10:11" ht="30" customHeight="1">
      <c r="J126" s="64"/>
      <c r="K126" s="64"/>
    </row>
    <row r="127" spans="10:11" ht="30" customHeight="1">
      <c r="J127" s="64"/>
      <c r="K127" s="64"/>
    </row>
    <row r="128" spans="10:11" ht="30" customHeight="1">
      <c r="J128" s="64"/>
      <c r="K128" s="64"/>
    </row>
    <row r="129" spans="10:11" ht="30" customHeight="1">
      <c r="J129" s="64"/>
      <c r="K129" s="64"/>
    </row>
    <row r="130" spans="10:11" ht="30" customHeight="1">
      <c r="J130" s="64"/>
      <c r="K130" s="64"/>
    </row>
    <row r="131" spans="10:11" ht="30" customHeight="1">
      <c r="J131" s="64"/>
      <c r="K131" s="64"/>
    </row>
    <row r="132" spans="10:11" ht="30" customHeight="1">
      <c r="J132" s="64"/>
      <c r="K132" s="64"/>
    </row>
    <row r="133" spans="10:11" ht="30" customHeight="1">
      <c r="J133" s="64"/>
      <c r="K133" s="64"/>
    </row>
    <row r="134" spans="10:11" ht="30" customHeight="1">
      <c r="J134" s="64"/>
      <c r="K134" s="64"/>
    </row>
    <row r="135" spans="10:11" ht="30" customHeight="1">
      <c r="J135" s="64"/>
      <c r="K135" s="64"/>
    </row>
    <row r="136" spans="10:11" ht="30" customHeight="1">
      <c r="J136" s="64"/>
      <c r="K136" s="64"/>
    </row>
    <row r="137" spans="10:11" ht="30" customHeight="1">
      <c r="J137" s="64"/>
      <c r="K137" s="64"/>
    </row>
    <row r="138" spans="10:11" ht="30" customHeight="1">
      <c r="J138" s="64"/>
      <c r="K138" s="64"/>
    </row>
    <row r="139" spans="10:11" ht="30" customHeight="1">
      <c r="J139" s="64"/>
      <c r="K139" s="64"/>
    </row>
    <row r="140" spans="10:11" ht="30" customHeight="1">
      <c r="J140" s="64"/>
      <c r="K140" s="64"/>
    </row>
    <row r="141" spans="10:11" ht="30" customHeight="1">
      <c r="J141" s="64"/>
      <c r="K141" s="64"/>
    </row>
    <row r="142" spans="10:11" ht="30" customHeight="1">
      <c r="J142" s="64"/>
      <c r="K142" s="64"/>
    </row>
    <row r="143" spans="10:11" ht="30" customHeight="1">
      <c r="J143" s="64"/>
      <c r="K143" s="64"/>
    </row>
    <row r="144" spans="10:11" ht="30" customHeight="1">
      <c r="J144" s="64"/>
      <c r="K144" s="64"/>
    </row>
    <row r="145" spans="10:11" ht="30" customHeight="1">
      <c r="J145" s="64"/>
      <c r="K145" s="64"/>
    </row>
    <row r="146" spans="10:11" ht="30" customHeight="1">
      <c r="J146" s="64"/>
      <c r="K146" s="64"/>
    </row>
    <row r="147" spans="10:11" ht="30" customHeight="1">
      <c r="J147" s="64"/>
      <c r="K147" s="64"/>
    </row>
    <row r="148" spans="10:11" ht="30" customHeight="1">
      <c r="J148" s="64"/>
      <c r="K148" s="64"/>
    </row>
    <row r="149" spans="10:11" ht="30" customHeight="1">
      <c r="J149" s="64"/>
      <c r="K149" s="64"/>
    </row>
    <row r="150" spans="10:11" ht="30" customHeight="1">
      <c r="J150" s="64"/>
      <c r="K150" s="64"/>
    </row>
    <row r="151" spans="10:11" ht="30" customHeight="1">
      <c r="J151" s="64"/>
      <c r="K151" s="64"/>
    </row>
    <row r="152" spans="10:11" ht="30" customHeight="1">
      <c r="J152" s="64"/>
      <c r="K152" s="64"/>
    </row>
    <row r="153" spans="10:11" ht="30" customHeight="1">
      <c r="J153" s="64"/>
      <c r="K153" s="64"/>
    </row>
    <row r="154" spans="10:11" ht="30" customHeight="1">
      <c r="J154" s="64"/>
      <c r="K154" s="64"/>
    </row>
    <row r="155" spans="10:11" ht="30" customHeight="1">
      <c r="J155" s="64"/>
      <c r="K155" s="64"/>
    </row>
    <row r="156" spans="10:11" ht="30" customHeight="1">
      <c r="J156" s="64"/>
      <c r="K156" s="64"/>
    </row>
    <row r="157" spans="10:11" ht="30" customHeight="1">
      <c r="J157" s="64"/>
      <c r="K157" s="64"/>
    </row>
    <row r="158" spans="10:11" ht="30" customHeight="1">
      <c r="J158" s="64"/>
      <c r="K158" s="64"/>
    </row>
    <row r="159" spans="10:11" ht="30" customHeight="1">
      <c r="J159" s="64"/>
      <c r="K159" s="64"/>
    </row>
    <row r="160" spans="10:11" ht="30" customHeight="1">
      <c r="J160" s="64"/>
      <c r="K160" s="64"/>
    </row>
    <row r="161" spans="10:11" ht="30" customHeight="1">
      <c r="J161" s="64"/>
      <c r="K161" s="64"/>
    </row>
    <row r="162" spans="10:11" ht="30" customHeight="1">
      <c r="J162" s="64"/>
      <c r="K162" s="64"/>
    </row>
    <row r="163" spans="10:11" ht="30" customHeight="1">
      <c r="J163" s="64"/>
      <c r="K163" s="64"/>
    </row>
    <row r="164" spans="10:11" ht="30" customHeight="1">
      <c r="J164" s="64"/>
      <c r="K164" s="64"/>
    </row>
    <row r="165" spans="10:11" ht="30" customHeight="1">
      <c r="J165" s="64"/>
      <c r="K165" s="64"/>
    </row>
    <row r="166" spans="10:11" ht="30" customHeight="1">
      <c r="J166" s="64"/>
      <c r="K166" s="64"/>
    </row>
    <row r="167" spans="10:11" ht="30" customHeight="1">
      <c r="J167" s="64"/>
      <c r="K167" s="64"/>
    </row>
    <row r="168" spans="10:11" ht="30" customHeight="1">
      <c r="J168" s="64"/>
      <c r="K168" s="64"/>
    </row>
    <row r="169" spans="10:11" ht="30" customHeight="1">
      <c r="J169" s="64"/>
      <c r="K169" s="64"/>
    </row>
    <row r="170" spans="10:11" ht="30" customHeight="1">
      <c r="J170" s="64"/>
      <c r="K170" s="64"/>
    </row>
    <row r="171" spans="10:11" ht="30" customHeight="1">
      <c r="J171" s="64"/>
      <c r="K171" s="64"/>
    </row>
  </sheetData>
  <autoFilter ref="A8:Z88"/>
  <mergeCells count="26">
    <mergeCell ref="A87:D87"/>
    <mergeCell ref="A88:D88"/>
    <mergeCell ref="A89:H90"/>
    <mergeCell ref="E91:F91"/>
    <mergeCell ref="G91:H91"/>
    <mergeCell ref="B80:D86"/>
    <mergeCell ref="B10:B14"/>
    <mergeCell ref="N2:N3"/>
    <mergeCell ref="B16:B29"/>
    <mergeCell ref="B30:B33"/>
    <mergeCell ref="B34:B39"/>
    <mergeCell ref="B41:B48"/>
    <mergeCell ref="B49:B64"/>
    <mergeCell ref="B65:B71"/>
    <mergeCell ref="B72:B77"/>
    <mergeCell ref="A79:D79"/>
    <mergeCell ref="N4:N5"/>
    <mergeCell ref="A1:I4"/>
    <mergeCell ref="A5:H5"/>
    <mergeCell ref="A6:A8"/>
    <mergeCell ref="B6:B8"/>
    <mergeCell ref="C6:C8"/>
    <mergeCell ref="D6:D8"/>
    <mergeCell ref="E6:F7"/>
    <mergeCell ref="G6:H7"/>
    <mergeCell ref="I6:I8"/>
  </mergeCells>
  <phoneticPr fontId="4" type="noConversion"/>
  <conditionalFormatting sqref="J85:K1048576 K83:K84 J1:K82">
    <cfRule type="cellIs" dxfId="5" priority="6" operator="greaterThan">
      <formula>4</formula>
    </cfRule>
  </conditionalFormatting>
  <conditionalFormatting sqref="K1:K1048576">
    <cfRule type="cellIs" dxfId="4" priority="5" operator="greaterThan">
      <formula>1</formula>
    </cfRule>
  </conditionalFormatting>
  <conditionalFormatting sqref="J84:K84">
    <cfRule type="cellIs" dxfId="3" priority="4" operator="greaterThan">
      <formula>4</formula>
    </cfRule>
  </conditionalFormatting>
  <conditionalFormatting sqref="K84">
    <cfRule type="cellIs" dxfId="2" priority="3" operator="greaterThan">
      <formula>1</formula>
    </cfRule>
  </conditionalFormatting>
  <conditionalFormatting sqref="J83:K83">
    <cfRule type="cellIs" dxfId="1" priority="2" operator="greaterThan">
      <formula>4</formula>
    </cfRule>
  </conditionalFormatting>
  <conditionalFormatting sqref="K83">
    <cfRule type="cellIs" dxfId="0" priority="1" operator="greaterThan">
      <formula>1</formula>
    </cfRule>
  </conditionalFormatting>
  <printOptions horizontalCentered="1"/>
  <pageMargins left="0.39370078740157483" right="0.39370078740157483" top="0.59055118110236227" bottom="0.59055118110236227" header="0" footer="0"/>
  <pageSetup paperSize="9" scale="80" orientation="portrait" r:id="rId1"/>
  <headerFooter alignWithMargins="0"/>
  <rowBreaks count="2" manualBreakCount="2">
    <brk id="39" max="8" man="1"/>
    <brk id="79" max="8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/>
  <sheetData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4</vt:i4>
      </vt:variant>
    </vt:vector>
  </HeadingPairs>
  <TitlesOfParts>
    <vt:vector size="7" baseType="lpstr">
      <vt:lpstr>당진(상하의)</vt:lpstr>
      <vt:lpstr>당진(반팔,조끼)</vt:lpstr>
      <vt:lpstr>Sheet1</vt:lpstr>
      <vt:lpstr>'당진(반팔,조끼)'!Print_Area</vt:lpstr>
      <vt:lpstr>'당진(상하의)'!Print_Area</vt:lpstr>
      <vt:lpstr>'당진(반팔,조끼)'!Print_Titles</vt:lpstr>
      <vt:lpstr>'당진(상하의)'!Print_Titles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김누리</dc:creator>
  <cp:lastModifiedBy>전기2</cp:lastModifiedBy>
  <cp:lastPrinted>2023-03-02T05:02:37Z</cp:lastPrinted>
  <dcterms:created xsi:type="dcterms:W3CDTF">2023-02-27T00:07:52Z</dcterms:created>
  <dcterms:modified xsi:type="dcterms:W3CDTF">2023-03-16T23:29:07Z</dcterms:modified>
</cp:coreProperties>
</file>